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0\Buderus\Solar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<sst xmlns="http://schemas.openxmlformats.org/spreadsheetml/2006/main" count="141" uniqueCount="63">
  <si>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</si>
  <si>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</si>
  <si>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</si>
  <si>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</si>
  <si>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</si>
  <si>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</si>
  <si>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</si>
  <si>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</si>
  <si>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</si>
  <si>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</si>
  <si>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</si>
  <si>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</si>
  <si>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</si>
  <si>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</si>
  <si>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</si>
  <si>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</si>
  <si>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</si>
  <si>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</si>
  <si>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</si>
  <si>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</si>
  <si>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</si>
  <si>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</si>
  <si>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</si>
  <si>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</si>
  <si>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</si>
  <si>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</si>
  <si>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</si>
  <si>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</si>
  <si>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</si>
  <si>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</si>
  <si>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</si>
  <si>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</si>
  <si>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</si>
  <si>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</si>
  <si>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</si>
  <si>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</si>
  <si>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</si>
  <si>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</si>
  <si>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</si>
  <si>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</si>
  <si>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</si>
  <si>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</si>
  <si>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</si>
  <si>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</si>
  <si>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</si>
  <si>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</si>
  <si>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</si>
  <si>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</si>
  <si>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</si>
  <si>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</si>
  <si>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</si>
  <si>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</si>
  <si>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</si>
  <si>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</si>
  <si>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</si>
  <si>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Buderus</t>
  </si>
  <si>
    <t>SKN4.0 S</t>
  </si>
  <si>
    <t>SKN4.0 W</t>
  </si>
  <si>
    <t>SKT1.0 S</t>
  </si>
  <si>
    <t>SKT1.0 W</t>
  </si>
  <si>
    <t>SKR 10 CPC</t>
  </si>
  <si>
    <t>SKR 5</t>
  </si>
  <si>
    <t>Dit stavingscertificaat is geldig vanaf 01/01/2020.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</si>
</sst>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292118</xdr:colOff>
      <xdr:row>0</xdr:row>
      <xdr:rowOff>10956</xdr:rowOff>
    </xdr:from>
    <xdr:to>
      <xdr:col>16</xdr:col>
      <xdr:colOff>337650</xdr:colOff>
      <xdr:row>4</xdr:row>
      <xdr:rowOff>29308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5113233" y="10956"/>
          <a:ext cx="734263" cy="714410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61090</xdr:colOff>
      <xdr:row>1</xdr:row>
      <xdr:rowOff>117584</xdr:rowOff>
    </xdr:from>
    <xdr:to>
      <xdr:col>16</xdr:col>
      <xdr:colOff>275234</xdr:colOff>
      <xdr:row>2</xdr:row>
      <xdr:rowOff>58384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226571" y="330065"/>
          <a:ext cx="558509" cy="101992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10955</xdr:rowOff>
    </xdr:from>
    <xdr:to>
      <xdr:col>14</xdr:col>
      <xdr:colOff>293688</xdr:colOff>
      <xdr:row>4</xdr:row>
      <xdr:rowOff>32784</xdr:rowOff>
    </xdr:to>
    <xdr:sp macro="" textlink="">
      <xdr:nvSpPr>
        <xdr:cNvPr id="15" name="Rechthoek 19"/>
        <xdr:cNvSpPr/>
      </xdr:nvSpPr>
      <xdr:spPr>
        <a:xfrm>
          <a:off x="0" y="10955"/>
          <a:ext cx="5114803" cy="717887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11906</xdr:colOff>
      <xdr:row>0</xdr:row>
      <xdr:rowOff>15875</xdr:rowOff>
    </xdr:from>
    <xdr:to>
      <xdr:col>13</xdr:col>
      <xdr:colOff>154781</xdr:colOff>
      <xdr:row>6</xdr:row>
      <xdr:rowOff>89383</xdr:rowOff>
    </xdr:to>
    <xdr:sp macro="" textlink="">
      <xdr:nvSpPr>
        <xdr:cNvPr id="16" name="Textfeld 9"/>
        <xdr:cNvSpPr txBox="1"/>
      </xdr:nvSpPr>
      <xdr:spPr>
        <a:xfrm>
          <a:off x="353219" y="15875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view="pageBreakPreview" zoomScale="130" zoomScaleNormal="115" zoomScaleSheetLayoutView="130" zoomScalePageLayoutView="115" workbookViewId="0">
      <selection activeCell="A12" sqref="A12:P12"/>
    </sheetView>
  </sheetViews>
  <sheetFormatPr defaultColWidth="0" defaultRowHeight="12.75" zeroHeight="1" x14ac:dyDescent="0.2"/>
  <cols>
    <col min="1" max="17" width="5.140625" style="20" customWidth="1"/>
    <col min="18" max="18" width="44.42578125" style="20" customWidth="1"/>
    <col min="19" max="20" width="5" style="20" hidden="1" customWidth="1"/>
    <col min="21" max="16382" width="9" style="20" hidden="1"/>
    <col min="16383" max="16383" width="6.7109375" style="20" hidden="1" customWidth="1"/>
    <col min="16384" max="16384" width="16.5703125" style="20" hidden="1" customWidth="1"/>
  </cols>
  <sheetData>
    <row r="1" spans="1:25" ht="16.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6"/>
    </row>
    <row r="2" spans="1:2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6"/>
    </row>
    <row r="3" spans="1:2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"/>
    </row>
    <row r="4" spans="1:2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6"/>
    </row>
    <row r="5" spans="1:25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spans="1:2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6"/>
    </row>
    <row r="7" spans="1:25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6"/>
    </row>
    <row r="8" spans="1:2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6"/>
    </row>
    <row r="9" spans="1:25" ht="14.1" customHeight="1" x14ac:dyDescent="0.2">
      <c r="A9" s="25" t="s">
        <v>39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16"/>
    </row>
    <row r="10" spans="1:25" ht="14.1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16"/>
    </row>
    <row r="11" spans="1:25" ht="14.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18"/>
    </row>
    <row r="12" spans="1:25" ht="14.1" customHeight="1" x14ac:dyDescent="0.2">
      <c r="A12" s="25" t="s">
        <v>62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18"/>
      <c r="R12" s="18"/>
    </row>
    <row r="13" spans="1:25" ht="14.1" customHeight="1" x14ac:dyDescent="0.2">
      <c r="A13" s="19"/>
      <c r="B13" s="19" t="s">
        <v>34</v>
      </c>
      <c r="C13" s="19"/>
      <c r="D13" s="19"/>
      <c r="E13" s="19"/>
      <c r="F13" s="19"/>
      <c r="G13" s="19"/>
      <c r="H13" s="16"/>
      <c r="I13" s="19"/>
      <c r="J13" s="19"/>
      <c r="K13" s="27" t="str">
        <f>IFERROR(VLOOKUP($K$16,Blad2!$A$6:$Y$151,3,),"")</f>
        <v/>
      </c>
      <c r="L13" s="27"/>
      <c r="M13" s="27"/>
      <c r="N13" s="27"/>
      <c r="O13" s="27"/>
      <c r="P13" s="27"/>
      <c r="Q13" s="27"/>
      <c r="R13" s="16"/>
    </row>
    <row r="14" spans="1:25" ht="14.1" customHeight="1" x14ac:dyDescent="0.2">
      <c r="A14" s="19"/>
      <c r="B14" s="19"/>
      <c r="C14" s="19"/>
      <c r="D14" s="19"/>
      <c r="E14" s="19"/>
      <c r="F14" s="16"/>
      <c r="G14" s="19"/>
      <c r="H14" s="19"/>
      <c r="I14" s="19"/>
      <c r="J14" s="19"/>
      <c r="K14" s="27"/>
      <c r="L14" s="27"/>
      <c r="M14" s="27"/>
      <c r="N14" s="27"/>
      <c r="O14" s="27"/>
      <c r="P14" s="27"/>
      <c r="Q14" s="27"/>
      <c r="R14" s="16"/>
    </row>
    <row r="15" spans="1:25" ht="14.1" customHeight="1" x14ac:dyDescent="0.2">
      <c r="A15" s="16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25" ht="14.1" customHeight="1" x14ac:dyDescent="0.2">
      <c r="A16" s="19"/>
      <c r="B16" s="19" t="s">
        <v>11</v>
      </c>
      <c r="C16" s="19"/>
      <c r="D16" s="19"/>
      <c r="E16" s="19"/>
      <c r="F16" s="19"/>
      <c r="G16" s="19"/>
      <c r="H16" s="19"/>
      <c r="I16" s="16"/>
      <c r="J16" s="19"/>
      <c r="K16" s="24" t="s">
        <v>17</v>
      </c>
      <c r="L16" s="24"/>
      <c r="M16" s="24"/>
      <c r="N16" s="24"/>
      <c r="O16" s="24"/>
      <c r="P16" s="24"/>
      <c r="Q16" s="24"/>
      <c r="R16" s="26" t="str">
        <f>IF(OR(K16="Selecteer hier uw type zonnepaneel",K16=""),"","   &lt;======  Selecteer hier uw type zonnepaneel")</f>
        <v/>
      </c>
      <c r="S16" s="26"/>
      <c r="T16" s="26"/>
      <c r="U16" s="26"/>
      <c r="V16" s="26"/>
      <c r="W16" s="26"/>
      <c r="X16" s="26"/>
      <c r="Y16" s="26"/>
    </row>
    <row r="17" spans="1:18" ht="14.1" customHeight="1" x14ac:dyDescent="0.2">
      <c r="A17" s="19"/>
      <c r="B17" s="19" t="s">
        <v>36</v>
      </c>
      <c r="C17" s="19"/>
      <c r="D17" s="19"/>
      <c r="E17" s="19"/>
      <c r="F17" s="19"/>
      <c r="G17" s="19"/>
      <c r="H17" s="19"/>
      <c r="I17" s="16"/>
      <c r="J17" s="19"/>
      <c r="K17" s="16" t="str">
        <f>IFERROR(VLOOKUP($K$16,Blad2!$A$6:$Y$151,4,),"")</f>
        <v/>
      </c>
      <c r="L17" s="15"/>
      <c r="M17" s="15"/>
      <c r="N17" s="15"/>
      <c r="O17" s="15"/>
      <c r="P17" s="15"/>
      <c r="Q17" s="15"/>
      <c r="R17" s="15"/>
    </row>
    <row r="18" spans="1:18" ht="14.1" customHeight="1" x14ac:dyDescent="0.2">
      <c r="A18" s="19"/>
      <c r="B18" s="19" t="s">
        <v>37</v>
      </c>
      <c r="C18" s="19"/>
      <c r="D18" s="19"/>
      <c r="E18" s="19"/>
      <c r="F18" s="19"/>
      <c r="G18" s="19"/>
      <c r="H18" s="16"/>
      <c r="I18" s="19"/>
      <c r="J18" s="19"/>
      <c r="K18" s="16" t="str">
        <f>IFERROR(VLOOKUP($K$16,Blad2!$A$6:$Y$151,5,),"")</f>
        <v/>
      </c>
      <c r="L18" s="19"/>
      <c r="M18" s="19"/>
      <c r="N18" s="19"/>
      <c r="O18" s="19"/>
      <c r="P18" s="19"/>
      <c r="Q18" s="19"/>
      <c r="R18" s="19"/>
    </row>
    <row r="19" spans="1:18" ht="14.1" customHeight="1" x14ac:dyDescent="0.2">
      <c r="A19" s="19"/>
      <c r="B19" s="19" t="s">
        <v>40</v>
      </c>
      <c r="C19" s="19"/>
      <c r="D19" s="19"/>
      <c r="E19" s="19"/>
      <c r="F19" s="19"/>
      <c r="G19" s="19"/>
      <c r="H19" s="16"/>
      <c r="I19" s="19"/>
      <c r="J19" s="19"/>
      <c r="K19" s="28" t="str">
        <f>IFERROR(VLOOKUP($K$16,Blad2!$A$6:$Y$151,6,),"")</f>
        <v/>
      </c>
      <c r="L19" s="28"/>
      <c r="M19" s="28"/>
      <c r="N19" s="26" t="str">
        <f>IF(K19="","","%")</f>
        <v/>
      </c>
      <c r="O19" s="26"/>
      <c r="P19" s="26"/>
      <c r="Q19" s="16"/>
      <c r="R19" s="17"/>
    </row>
    <row r="20" spans="1:18" ht="14.1" customHeight="1" x14ac:dyDescent="0.2">
      <c r="A20" s="19"/>
      <c r="B20" s="19" t="s">
        <v>41</v>
      </c>
      <c r="C20" s="19"/>
      <c r="D20" s="19"/>
      <c r="E20" s="19"/>
      <c r="F20" s="19"/>
      <c r="G20" s="19"/>
      <c r="H20" s="16"/>
      <c r="I20" s="19"/>
      <c r="J20" s="19"/>
      <c r="K20" s="26" t="str">
        <f>IFERROR(VLOOKUP($K$16,Blad2!$A$6:$Y$151,7,),"")</f>
        <v/>
      </c>
      <c r="L20" s="26"/>
      <c r="M20" s="26"/>
      <c r="N20" s="26"/>
      <c r="O20" s="26"/>
      <c r="P20" s="26"/>
      <c r="Q20" s="26"/>
      <c r="R20" s="16"/>
    </row>
    <row r="21" spans="1:18" ht="14.1" customHeight="1" x14ac:dyDescent="0.2">
      <c r="A21" s="19"/>
      <c r="B21" s="19" t="s">
        <v>42</v>
      </c>
      <c r="C21" s="19"/>
      <c r="D21" s="19"/>
      <c r="E21" s="19"/>
      <c r="F21" s="16"/>
      <c r="G21" s="19"/>
      <c r="H21" s="19"/>
      <c r="I21" s="19"/>
      <c r="J21" s="19"/>
      <c r="K21" s="26" t="str">
        <f>IFERROR(VLOOKUP($K$16,Blad2!$A$6:$Y$151,8,),"")</f>
        <v/>
      </c>
      <c r="L21" s="26"/>
      <c r="M21" s="26"/>
      <c r="N21" s="26" t="str">
        <f>IF(K21="","","W/m²K")</f>
        <v/>
      </c>
      <c r="O21" s="26"/>
      <c r="P21" s="26"/>
      <c r="Q21" s="16"/>
      <c r="R21" s="16"/>
    </row>
    <row r="22" spans="1:18" ht="14.1" customHeight="1" x14ac:dyDescent="0.2">
      <c r="A22" s="19"/>
      <c r="B22" s="19" t="s">
        <v>43</v>
      </c>
      <c r="C22" s="19"/>
      <c r="D22" s="19"/>
      <c r="E22" s="19"/>
      <c r="F22" s="19"/>
      <c r="G22" s="19"/>
      <c r="H22" s="16"/>
      <c r="I22" s="19"/>
      <c r="J22" s="19"/>
      <c r="K22" s="26" t="str">
        <f>IFERROR(VLOOKUP($K$16,Blad2!$A$6:$Y$151,9,),"")</f>
        <v/>
      </c>
      <c r="L22" s="26"/>
      <c r="M22" s="26"/>
      <c r="N22" s="26"/>
      <c r="O22" s="26"/>
      <c r="P22" s="26"/>
      <c r="Q22" s="26"/>
      <c r="R22" s="16"/>
    </row>
    <row r="23" spans="1:18" ht="14.1" customHeight="1" x14ac:dyDescent="0.2">
      <c r="A23" s="19"/>
      <c r="B23" s="19" t="s">
        <v>44</v>
      </c>
      <c r="C23" s="19"/>
      <c r="D23" s="19"/>
      <c r="E23" s="19"/>
      <c r="F23" s="16"/>
      <c r="G23" s="19"/>
      <c r="H23" s="19"/>
      <c r="I23" s="19"/>
      <c r="J23" s="19"/>
      <c r="K23" s="26" t="str">
        <f>IFERROR(VLOOKUP($K$16,Blad2!$A$6:$Y$151,10,),"")</f>
        <v/>
      </c>
      <c r="L23" s="26"/>
      <c r="M23" s="26"/>
      <c r="N23" s="26" t="str">
        <f>IF(K23="","","W/m²K")</f>
        <v/>
      </c>
      <c r="O23" s="26"/>
      <c r="P23" s="26"/>
      <c r="Q23" s="16"/>
      <c r="R23" s="16"/>
    </row>
    <row r="24" spans="1:18" ht="14.1" customHeight="1" x14ac:dyDescent="0.2">
      <c r="A24" s="19"/>
      <c r="B24" s="19" t="s">
        <v>45</v>
      </c>
      <c r="C24" s="19"/>
      <c r="D24" s="19"/>
      <c r="E24" s="19"/>
      <c r="F24" s="19"/>
      <c r="G24" s="19"/>
      <c r="H24" s="16"/>
      <c r="I24" s="19"/>
      <c r="J24" s="19"/>
      <c r="K24" s="26" t="str">
        <f>IFERROR(VLOOKUP($K$16,Blad2!$A$6:$Y$151,11,),"")</f>
        <v/>
      </c>
      <c r="L24" s="26"/>
      <c r="M24" s="26"/>
      <c r="N24" s="26"/>
      <c r="O24" s="26"/>
      <c r="P24" s="26"/>
      <c r="Q24" s="26"/>
      <c r="R24" s="16"/>
    </row>
    <row r="25" spans="1:18" ht="14.1" customHeight="1" x14ac:dyDescent="0.2">
      <c r="A25" s="19"/>
      <c r="B25" s="19" t="s">
        <v>46</v>
      </c>
      <c r="C25" s="19"/>
      <c r="D25" s="19"/>
      <c r="E25" s="19"/>
      <c r="F25" s="16"/>
      <c r="G25" s="19"/>
      <c r="H25" s="19"/>
      <c r="I25" s="19"/>
      <c r="J25" s="19"/>
      <c r="K25" s="26" t="str">
        <f>IFERROR(VLOOKUP($K$16,Blad2!$A$6:$Y$151,12,),"")</f>
        <v/>
      </c>
      <c r="L25" s="26"/>
      <c r="M25" s="26"/>
      <c r="N25" s="26"/>
      <c r="O25" s="26"/>
      <c r="P25" s="26"/>
      <c r="Q25" s="26"/>
      <c r="R25" s="16"/>
    </row>
    <row r="26" spans="1:18" ht="14.1" customHeight="1" x14ac:dyDescent="0.2">
      <c r="A26" s="19"/>
      <c r="B26" s="19" t="s">
        <v>47</v>
      </c>
      <c r="C26" s="19"/>
      <c r="D26" s="19"/>
      <c r="E26" s="19"/>
      <c r="F26" s="19"/>
      <c r="G26" s="19"/>
      <c r="H26" s="16"/>
      <c r="I26" s="19"/>
      <c r="J26" s="19"/>
      <c r="K26" s="26" t="str">
        <f>IFERROR(VLOOKUP($K$16,Blad2!$A$6:$Y$151,13,),"")</f>
        <v/>
      </c>
      <c r="L26" s="26"/>
      <c r="M26" s="26"/>
      <c r="N26" s="26" t="str">
        <f>IF(K26="","","m²")</f>
        <v/>
      </c>
      <c r="O26" s="26"/>
      <c r="P26" s="26"/>
      <c r="Q26" s="16"/>
      <c r="R26" s="16"/>
    </row>
    <row r="27" spans="1:18" ht="14.1" customHeight="1" x14ac:dyDescent="0.2">
      <c r="A27" s="19"/>
      <c r="B27" s="19" t="s">
        <v>48</v>
      </c>
      <c r="C27" s="19"/>
      <c r="D27" s="19"/>
      <c r="E27" s="19"/>
      <c r="F27" s="16"/>
      <c r="G27" s="19"/>
      <c r="H27" s="19"/>
      <c r="I27" s="19"/>
      <c r="J27" s="19"/>
      <c r="K27" s="26" t="str">
        <f>IFERROR(VLOOKUP($K$16,Blad2!$A$6:$Y$151,14,),"")</f>
        <v/>
      </c>
      <c r="L27" s="26"/>
      <c r="M27" s="26"/>
      <c r="N27" s="26"/>
      <c r="O27" s="26"/>
      <c r="P27" s="26"/>
      <c r="Q27" s="26"/>
      <c r="R27" s="16"/>
    </row>
    <row r="28" spans="1:18" ht="14.1" customHeight="1" x14ac:dyDescent="0.2">
      <c r="A28" s="19"/>
      <c r="B28" s="19" t="s">
        <v>49</v>
      </c>
      <c r="C28" s="19"/>
      <c r="D28" s="19"/>
      <c r="E28" s="19"/>
      <c r="F28" s="16"/>
      <c r="G28" s="19"/>
      <c r="H28" s="19"/>
      <c r="I28" s="19"/>
      <c r="J28" s="19"/>
      <c r="K28" s="26" t="str">
        <f>IFERROR(VLOOKUP($K$16,Blad2!$A$6:$Y$151,15,),"")</f>
        <v/>
      </c>
      <c r="L28" s="26"/>
      <c r="M28" s="26"/>
      <c r="N28" s="26"/>
      <c r="O28" s="26"/>
      <c r="P28" s="26"/>
      <c r="Q28" s="26"/>
      <c r="R28" s="16"/>
    </row>
    <row r="29" spans="1:18" ht="14.1" customHeight="1" x14ac:dyDescent="0.2">
      <c r="A29" s="19"/>
      <c r="B29" s="19"/>
      <c r="C29" s="19"/>
      <c r="D29" s="19"/>
      <c r="E29" s="19"/>
      <c r="F29" s="1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4.1" customHeight="1" x14ac:dyDescent="0.2">
      <c r="A30" s="16" t="s">
        <v>31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4.1" customHeight="1" x14ac:dyDescent="0.2">
      <c r="A31" s="19"/>
      <c r="B31" s="19" t="s">
        <v>50</v>
      </c>
      <c r="C31" s="19"/>
      <c r="D31" s="19"/>
      <c r="E31" s="19"/>
      <c r="F31" s="16"/>
      <c r="G31" s="19"/>
      <c r="H31" s="19"/>
      <c r="I31" s="19"/>
      <c r="J31" s="19"/>
      <c r="K31" s="26" t="str">
        <f>IFERROR(VLOOKUP($K$16,Blad2!$A$6:$Y$151,16,),"")</f>
        <v/>
      </c>
      <c r="L31" s="26"/>
      <c r="M31" s="26"/>
      <c r="N31" s="26"/>
      <c r="O31" s="26"/>
      <c r="P31" s="26"/>
      <c r="Q31" s="26"/>
      <c r="R31" s="16"/>
    </row>
    <row r="32" spans="1:18" ht="14.1" customHeight="1" x14ac:dyDescent="0.2">
      <c r="A32" s="19"/>
      <c r="B32" s="19"/>
      <c r="C32" s="19"/>
      <c r="D32" s="19"/>
      <c r="E32" s="19"/>
      <c r="F32" s="1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4.1" customHeight="1" x14ac:dyDescent="0.2">
      <c r="A33" s="16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4.1" customHeight="1" x14ac:dyDescent="0.2">
      <c r="A34" s="19"/>
      <c r="B34" s="19" t="s">
        <v>52</v>
      </c>
      <c r="C34" s="19"/>
      <c r="D34" s="19"/>
      <c r="E34" s="19"/>
      <c r="F34" s="16"/>
      <c r="G34" s="19"/>
      <c r="H34" s="19"/>
      <c r="I34" s="19"/>
      <c r="J34" s="19"/>
      <c r="K34" s="26" t="str">
        <f>IFERROR(VLOOKUP($K$16,Blad2!$A$6:$Y$151,18,),"")</f>
        <v/>
      </c>
      <c r="L34" s="26"/>
      <c r="M34" s="26"/>
      <c r="N34" s="26"/>
      <c r="O34" s="26"/>
      <c r="P34" s="26"/>
      <c r="Q34" s="26"/>
      <c r="R34" s="16"/>
    </row>
    <row r="35" spans="1:18" ht="14.1" customHeight="1" x14ac:dyDescent="0.2">
      <c r="A35" s="19"/>
      <c r="B35" s="19" t="s">
        <v>2</v>
      </c>
      <c r="C35" s="19"/>
      <c r="D35" s="19"/>
      <c r="E35" s="16"/>
      <c r="F35" s="19"/>
      <c r="G35" s="19"/>
      <c r="H35" s="19"/>
      <c r="I35" s="19"/>
      <c r="J35" s="19"/>
      <c r="K35" s="26" t="str">
        <f>IFERROR(VLOOKUP($K$16,Blad2!$A$6:$Y$151,19,),"")</f>
        <v/>
      </c>
      <c r="L35" s="26"/>
      <c r="M35" s="26"/>
      <c r="N35" s="26"/>
      <c r="O35" s="26"/>
      <c r="P35" s="26"/>
      <c r="Q35" s="26"/>
      <c r="R35" s="16"/>
    </row>
    <row r="36" spans="1:18" ht="14.1" customHeight="1" x14ac:dyDescent="0.2">
      <c r="A36" s="19"/>
      <c r="B36" s="19" t="s">
        <v>11</v>
      </c>
      <c r="C36" s="19"/>
      <c r="D36" s="19"/>
      <c r="E36" s="19"/>
      <c r="F36" s="19"/>
      <c r="G36" s="16"/>
      <c r="H36" s="19"/>
      <c r="I36" s="19"/>
      <c r="J36" s="19"/>
      <c r="K36" s="26" t="str">
        <f>IFERROR(VLOOKUP($K$16,Blad2!$A$6:$Y$151,15,),"")</f>
        <v/>
      </c>
      <c r="L36" s="26"/>
      <c r="M36" s="26"/>
      <c r="N36" s="26"/>
      <c r="O36" s="26"/>
      <c r="P36" s="26"/>
      <c r="Q36" s="26"/>
      <c r="R36" s="16"/>
    </row>
    <row r="37" spans="1:18" ht="14.1" customHeight="1" x14ac:dyDescent="0.2">
      <c r="A37" s="19"/>
      <c r="B37" s="19" t="s">
        <v>3</v>
      </c>
      <c r="C37" s="19"/>
      <c r="D37" s="19"/>
      <c r="E37" s="19"/>
      <c r="F37" s="16"/>
      <c r="G37" s="19"/>
      <c r="H37" s="19"/>
      <c r="I37" s="19"/>
      <c r="J37" s="19"/>
      <c r="K37" s="26" t="str">
        <f>IFERROR(VLOOKUP($K$16,Blad2!$A$6:$Y$151,20,),"")</f>
        <v/>
      </c>
      <c r="L37" s="26"/>
      <c r="M37" s="26"/>
      <c r="N37" s="26" t="str">
        <f>IF(K37="","","W")</f>
        <v/>
      </c>
      <c r="O37" s="26"/>
      <c r="P37" s="26"/>
      <c r="Q37" s="16"/>
      <c r="R37" s="16"/>
    </row>
    <row r="38" spans="1:18" ht="12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27"/>
      <c r="L38" s="27"/>
      <c r="M38" s="27"/>
      <c r="N38" s="27"/>
      <c r="O38" s="27"/>
      <c r="P38" s="27"/>
      <c r="Q38" s="27"/>
      <c r="R38" s="27"/>
    </row>
    <row r="39" spans="1:18" ht="12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7"/>
      <c r="L39" s="27"/>
      <c r="M39" s="27"/>
      <c r="N39" s="27"/>
      <c r="O39" s="27"/>
      <c r="P39" s="27"/>
      <c r="Q39" s="27"/>
      <c r="R39" s="27"/>
    </row>
    <row r="40" spans="1:18" ht="12.75" hidden="1" customHeight="1" x14ac:dyDescent="0.2">
      <c r="A40" s="19"/>
      <c r="B40" s="19"/>
      <c r="C40" s="19"/>
      <c r="D40" s="16"/>
      <c r="E40" s="19"/>
      <c r="F40" s="19"/>
      <c r="G40" s="19"/>
      <c r="H40" s="19"/>
      <c r="I40" s="19"/>
      <c r="J40" s="19"/>
      <c r="K40" s="26"/>
      <c r="L40" s="26"/>
      <c r="M40" s="26"/>
      <c r="N40" s="26"/>
      <c r="O40" s="26"/>
      <c r="P40" s="26"/>
      <c r="Q40" s="26"/>
      <c r="R40" s="26"/>
    </row>
    <row r="41" spans="1:18" ht="12.75" hidden="1" customHeight="1" x14ac:dyDescent="0.2">
      <c r="A41" s="19"/>
      <c r="B41" s="19"/>
      <c r="C41" s="19"/>
      <c r="D41" s="16"/>
      <c r="E41" s="19"/>
      <c r="F41" s="19"/>
      <c r="G41" s="19"/>
      <c r="H41" s="19"/>
      <c r="I41" s="19"/>
      <c r="J41" s="19"/>
      <c r="K41" s="26"/>
      <c r="L41" s="26"/>
      <c r="M41" s="26"/>
      <c r="N41" s="26"/>
      <c r="O41" s="26"/>
      <c r="P41" s="26"/>
      <c r="Q41" s="26"/>
      <c r="R41" s="26"/>
    </row>
    <row r="42" spans="1:18" ht="9" hidden="1" customHeight="1" x14ac:dyDescent="0.2">
      <c r="A42" s="19"/>
      <c r="B42" s="19"/>
      <c r="C42" s="19"/>
      <c r="D42" s="16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7.25" hidden="1" customHeight="1" x14ac:dyDescent="0.2">
      <c r="A43" s="1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2.75" hidden="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6"/>
      <c r="L44" s="26"/>
      <c r="M44" s="26"/>
      <c r="N44" s="26"/>
      <c r="O44" s="26"/>
      <c r="P44" s="26"/>
      <c r="Q44" s="26"/>
      <c r="R44" s="26"/>
    </row>
    <row r="45" spans="1:18" ht="12.75" hidden="1" customHeight="1" x14ac:dyDescent="0.2">
      <c r="A45" s="19"/>
      <c r="B45" s="19"/>
      <c r="C45" s="19"/>
      <c r="D45" s="19"/>
      <c r="E45" s="19"/>
      <c r="F45" s="19"/>
      <c r="G45" s="19"/>
      <c r="H45" s="16"/>
      <c r="I45" s="19"/>
      <c r="J45" s="19"/>
      <c r="K45" s="26"/>
      <c r="L45" s="26"/>
      <c r="M45" s="26"/>
      <c r="N45" s="26"/>
      <c r="O45" s="26"/>
      <c r="P45" s="26"/>
      <c r="Q45" s="26"/>
      <c r="R45" s="26"/>
    </row>
    <row r="46" spans="1:18" ht="12.75" hidden="1" customHeight="1" x14ac:dyDescent="0.2">
      <c r="A46" s="19"/>
      <c r="B46" s="19"/>
      <c r="C46" s="19"/>
      <c r="D46" s="19"/>
      <c r="E46" s="19"/>
      <c r="F46" s="19"/>
      <c r="G46" s="16"/>
      <c r="H46" s="19"/>
      <c r="I46" s="19"/>
      <c r="J46" s="19"/>
      <c r="K46" s="26"/>
      <c r="L46" s="26"/>
      <c r="M46" s="26"/>
      <c r="N46" s="26"/>
      <c r="O46" s="26"/>
      <c r="P46" s="26"/>
      <c r="Q46" s="26"/>
      <c r="R46" s="26"/>
    </row>
    <row r="47" spans="1:18" ht="12.75" hidden="1" customHeight="1" x14ac:dyDescent="0.2">
      <c r="A47" s="19"/>
      <c r="B47" s="19"/>
      <c r="C47" s="19"/>
      <c r="D47" s="16"/>
      <c r="E47" s="19"/>
      <c r="F47" s="19"/>
      <c r="G47" s="19"/>
      <c r="H47" s="19"/>
      <c r="I47" s="19"/>
      <c r="J47" s="19"/>
      <c r="K47" s="26"/>
      <c r="L47" s="26"/>
      <c r="M47" s="26"/>
      <c r="N47" s="26"/>
      <c r="O47" s="26"/>
      <c r="P47" s="26"/>
      <c r="Q47" s="26"/>
      <c r="R47" s="26"/>
    </row>
    <row r="48" spans="1:18" ht="12.75" hidden="1" customHeight="1" x14ac:dyDescent="0.2">
      <c r="A48" s="22"/>
      <c r="B48" s="19"/>
      <c r="C48" s="19"/>
      <c r="D48" s="19"/>
      <c r="E48" s="19"/>
      <c r="F48" s="19"/>
      <c r="G48" s="19"/>
      <c r="H48" s="19"/>
      <c r="I48" s="19"/>
      <c r="J48" s="19"/>
      <c r="K48" s="26"/>
      <c r="L48" s="26"/>
      <c r="M48" s="26"/>
      <c r="N48" s="26"/>
      <c r="O48" s="26"/>
      <c r="P48" s="26"/>
      <c r="Q48" s="26"/>
      <c r="R48" s="26"/>
    </row>
    <row r="49" spans="1:18" ht="12.75" hidden="1" customHeight="1" x14ac:dyDescent="0.2">
      <c r="A49" s="19"/>
      <c r="B49" s="19"/>
      <c r="C49" s="19"/>
      <c r="D49" s="16"/>
      <c r="E49" s="19"/>
      <c r="F49" s="19"/>
      <c r="G49" s="19"/>
      <c r="H49" s="19"/>
      <c r="I49" s="19"/>
      <c r="J49" s="19"/>
      <c r="K49" s="16"/>
      <c r="L49" s="16"/>
      <c r="M49" s="16"/>
      <c r="N49" s="16"/>
      <c r="O49" s="16"/>
      <c r="P49" s="16"/>
      <c r="Q49" s="16"/>
      <c r="R49" s="16"/>
    </row>
    <row r="50" spans="1:18" ht="12.75" hidden="1" customHeight="1" x14ac:dyDescent="0.2">
      <c r="A50" s="19"/>
      <c r="B50" s="19"/>
      <c r="C50" s="19"/>
      <c r="D50" s="19"/>
      <c r="E50" s="16"/>
      <c r="F50" s="19"/>
      <c r="G50" s="19"/>
      <c r="H50" s="19"/>
      <c r="I50" s="19"/>
      <c r="J50" s="19"/>
      <c r="K50" s="16"/>
      <c r="L50" s="16"/>
      <c r="M50" s="16"/>
      <c r="N50" s="16"/>
      <c r="O50" s="16"/>
      <c r="P50" s="16"/>
      <c r="Q50" s="16"/>
      <c r="R50" s="16"/>
    </row>
    <row r="51" spans="1:18" ht="12.75" hidden="1" customHeight="1" x14ac:dyDescent="0.2">
      <c r="A51" s="19"/>
      <c r="B51" s="19"/>
      <c r="C51" s="19"/>
      <c r="D51" s="19"/>
      <c r="E51" s="16"/>
      <c r="F51" s="19"/>
      <c r="G51" s="19"/>
      <c r="H51" s="19"/>
      <c r="I51" s="19"/>
      <c r="J51" s="19"/>
      <c r="K51" s="16"/>
      <c r="L51" s="16"/>
      <c r="M51" s="16"/>
      <c r="N51" s="16"/>
      <c r="O51" s="16"/>
      <c r="P51" s="16"/>
      <c r="Q51" s="16"/>
      <c r="R51" s="16"/>
    </row>
    <row r="52" spans="1:18" ht="12.75" hidden="1" customHeight="1" x14ac:dyDescent="0.2">
      <c r="A52" s="19"/>
      <c r="B52" s="19"/>
      <c r="C52" s="19"/>
      <c r="D52" s="19"/>
      <c r="E52" s="16"/>
      <c r="F52" s="19"/>
      <c r="G52" s="19"/>
      <c r="H52" s="19"/>
      <c r="I52" s="19"/>
      <c r="J52" s="19"/>
      <c r="K52" s="16"/>
      <c r="L52" s="16"/>
      <c r="M52" s="16"/>
      <c r="N52" s="16"/>
      <c r="O52" s="16"/>
      <c r="P52" s="16"/>
      <c r="Q52" s="16"/>
      <c r="R52" s="16"/>
    </row>
    <row r="53" spans="1:18" ht="12.75" hidden="1" customHeight="1" x14ac:dyDescent="0.2">
      <c r="A53" s="19"/>
      <c r="B53" s="19"/>
      <c r="C53" s="19"/>
      <c r="D53" s="19"/>
      <c r="E53" s="16"/>
      <c r="F53" s="19"/>
      <c r="G53" s="19"/>
      <c r="H53" s="19"/>
      <c r="I53" s="19"/>
      <c r="J53" s="19"/>
      <c r="K53" s="16"/>
      <c r="L53" s="16"/>
      <c r="M53" s="16"/>
      <c r="N53" s="16"/>
      <c r="O53" s="16"/>
      <c r="P53" s="16"/>
      <c r="Q53" s="16"/>
      <c r="R53" s="16"/>
    </row>
    <row r="54" spans="1:18" ht="12.75" hidden="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27"/>
      <c r="L54" s="27"/>
      <c r="M54" s="27"/>
      <c r="N54" s="27"/>
      <c r="O54" s="27"/>
      <c r="P54" s="27"/>
      <c r="Q54" s="27"/>
      <c r="R54" s="27"/>
    </row>
    <row r="55" spans="1:18" ht="16.5" hidden="1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27"/>
      <c r="L55" s="27"/>
      <c r="M55" s="27"/>
      <c r="N55" s="27"/>
      <c r="O55" s="27"/>
      <c r="P55" s="27"/>
      <c r="Q55" s="27"/>
      <c r="R55" s="27"/>
    </row>
    <row r="56" spans="1:18" hidden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27"/>
      <c r="L56" s="27"/>
      <c r="M56" s="27"/>
      <c r="N56" s="27"/>
      <c r="O56" s="27"/>
      <c r="P56" s="27"/>
      <c r="Q56" s="27"/>
      <c r="R56" s="27"/>
    </row>
    <row r="57" spans="1:18" hidden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27"/>
      <c r="L57" s="27"/>
      <c r="M57" s="27"/>
      <c r="N57" s="27"/>
      <c r="O57" s="27"/>
      <c r="P57" s="27"/>
      <c r="Q57" s="27"/>
      <c r="R57" s="27"/>
    </row>
    <row r="58" spans="1:18" hidden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7"/>
      <c r="L58" s="27"/>
      <c r="M58" s="27"/>
      <c r="N58" s="27"/>
      <c r="O58" s="27"/>
      <c r="P58" s="27"/>
      <c r="Q58" s="27"/>
      <c r="R58" s="27"/>
    </row>
    <row r="59" spans="1:18" ht="17.25" hidden="1" customHeight="1" x14ac:dyDescent="0.2">
      <c r="A59" s="1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2.75" hidden="1" customHeight="1" x14ac:dyDescent="0.2">
      <c r="A60" s="19"/>
      <c r="B60" s="19"/>
      <c r="C60" s="19"/>
      <c r="D60" s="19"/>
      <c r="E60" s="19"/>
      <c r="F60" s="19"/>
      <c r="G60" s="16"/>
      <c r="H60" s="19"/>
      <c r="I60" s="19"/>
      <c r="J60" s="19"/>
      <c r="K60" s="26"/>
      <c r="L60" s="26"/>
      <c r="M60" s="26"/>
      <c r="N60" s="26"/>
      <c r="O60" s="26"/>
      <c r="P60" s="26"/>
      <c r="Q60" s="26"/>
      <c r="R60" s="26"/>
    </row>
    <row r="61" spans="1:18" ht="12.75" hidden="1" customHeight="1" x14ac:dyDescent="0.2">
      <c r="A61" s="19"/>
      <c r="B61" s="19"/>
      <c r="C61" s="19"/>
      <c r="D61" s="19"/>
      <c r="E61" s="19"/>
      <c r="F61" s="19"/>
      <c r="G61" s="16"/>
      <c r="H61" s="19"/>
      <c r="I61" s="19"/>
      <c r="J61" s="19"/>
      <c r="K61" s="26"/>
      <c r="L61" s="26"/>
      <c r="M61" s="26"/>
      <c r="N61" s="26"/>
      <c r="O61" s="26"/>
      <c r="P61" s="26"/>
      <c r="Q61" s="26"/>
      <c r="R61" s="26"/>
    </row>
    <row r="62" spans="1:18" ht="12.75" hidden="1" customHeight="1" x14ac:dyDescent="0.2">
      <c r="A62" s="19"/>
      <c r="B62" s="19"/>
      <c r="C62" s="19"/>
      <c r="D62" s="19"/>
      <c r="E62" s="19"/>
      <c r="F62" s="16"/>
      <c r="G62" s="19"/>
      <c r="H62" s="19"/>
      <c r="I62" s="19"/>
      <c r="J62" s="19"/>
      <c r="K62" s="26"/>
      <c r="L62" s="26"/>
      <c r="M62" s="26"/>
      <c r="N62" s="26"/>
      <c r="O62" s="26"/>
      <c r="P62" s="26"/>
      <c r="Q62" s="26"/>
      <c r="R62" s="26"/>
    </row>
    <row r="63" spans="1:18" ht="12.75" hidden="1" customHeight="1" x14ac:dyDescent="0.2">
      <c r="A63" s="19"/>
      <c r="B63" s="19"/>
      <c r="C63" s="19"/>
      <c r="D63" s="19"/>
      <c r="E63" s="19"/>
      <c r="F63" s="19"/>
      <c r="G63" s="16"/>
      <c r="H63" s="19"/>
      <c r="I63" s="19"/>
      <c r="J63" s="19"/>
      <c r="K63" s="26"/>
      <c r="L63" s="26"/>
      <c r="M63" s="26"/>
      <c r="N63" s="26"/>
      <c r="O63" s="26"/>
      <c r="P63" s="26"/>
      <c r="Q63" s="26"/>
      <c r="R63" s="26"/>
    </row>
    <row r="64" spans="1:18" ht="12.75" hidden="1" customHeight="1" x14ac:dyDescent="0.2">
      <c r="A64" s="19"/>
      <c r="B64" s="19"/>
      <c r="C64" s="19"/>
      <c r="D64" s="19"/>
      <c r="E64" s="19"/>
      <c r="F64" s="19"/>
      <c r="G64" s="16"/>
      <c r="H64" s="19"/>
      <c r="I64" s="19"/>
      <c r="J64" s="19"/>
      <c r="K64" s="26"/>
      <c r="L64" s="26"/>
      <c r="M64" s="26"/>
      <c r="N64" s="26"/>
      <c r="O64" s="26"/>
      <c r="P64" s="26"/>
      <c r="Q64" s="26"/>
      <c r="R64" s="26"/>
    </row>
    <row r="65" spans="1:18" ht="12.75" hidden="1" customHeight="1" x14ac:dyDescent="0.2">
      <c r="A65" s="19"/>
      <c r="B65" s="19"/>
      <c r="C65" s="19"/>
      <c r="D65" s="19"/>
      <c r="E65" s="19"/>
      <c r="F65" s="16"/>
      <c r="G65" s="19"/>
      <c r="H65" s="19"/>
      <c r="I65" s="19"/>
      <c r="J65" s="19"/>
      <c r="K65" s="26"/>
      <c r="L65" s="26"/>
      <c r="M65" s="26"/>
      <c r="N65" s="26"/>
      <c r="O65" s="26"/>
      <c r="P65" s="26"/>
      <c r="Q65" s="26"/>
      <c r="R65" s="26"/>
    </row>
    <row r="66" spans="1:18" ht="9" hidden="1" customHeight="1" x14ac:dyDescent="0.2">
      <c r="A66" s="19"/>
      <c r="B66" s="19"/>
      <c r="C66" s="19"/>
      <c r="D66" s="19"/>
      <c r="E66" s="19"/>
      <c r="F66" s="1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2.75" hidden="1" customHeight="1" x14ac:dyDescent="0.2">
      <c r="A67" s="22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2.75" hidden="1" customHeight="1" x14ac:dyDescent="0.2">
      <c r="A68" s="19"/>
      <c r="B68" s="19"/>
      <c r="C68" s="19"/>
      <c r="D68" s="19"/>
      <c r="E68" s="16"/>
      <c r="F68" s="19"/>
      <c r="G68" s="19"/>
      <c r="H68" s="19"/>
      <c r="I68" s="19"/>
      <c r="J68" s="19"/>
      <c r="K68" s="26"/>
      <c r="L68" s="26"/>
      <c r="M68" s="26"/>
      <c r="N68" s="26"/>
      <c r="O68" s="26"/>
      <c r="P68" s="26"/>
      <c r="Q68" s="26"/>
      <c r="R68" s="26"/>
    </row>
    <row r="69" spans="1:18" ht="12.75" hidden="1" customHeight="1" x14ac:dyDescent="0.2">
      <c r="A69" s="19"/>
      <c r="B69" s="29"/>
      <c r="C69" s="29"/>
      <c r="D69" s="29"/>
      <c r="E69" s="29"/>
      <c r="F69" s="29"/>
      <c r="G69" s="29"/>
      <c r="H69" s="29"/>
      <c r="I69" s="29"/>
      <c r="J69" s="19"/>
      <c r="K69" s="26"/>
      <c r="L69" s="26"/>
      <c r="M69" s="26"/>
      <c r="N69" s="26"/>
      <c r="O69" s="26"/>
      <c r="P69" s="26"/>
      <c r="Q69" s="26"/>
      <c r="R69" s="26"/>
    </row>
    <row r="70" spans="1:18" ht="12.75" hidden="1" customHeight="1" x14ac:dyDescent="0.2">
      <c r="A70" s="19"/>
      <c r="B70" s="29"/>
      <c r="C70" s="29"/>
      <c r="D70" s="29"/>
      <c r="E70" s="29"/>
      <c r="F70" s="29"/>
      <c r="G70" s="29"/>
      <c r="H70" s="29"/>
      <c r="I70" s="29"/>
      <c r="J70" s="23"/>
      <c r="K70" s="26"/>
      <c r="L70" s="26"/>
      <c r="M70" s="26"/>
      <c r="N70" s="26"/>
      <c r="O70" s="26"/>
      <c r="P70" s="26"/>
      <c r="Q70" s="26"/>
      <c r="R70" s="26"/>
    </row>
    <row r="71" spans="1:18" hidden="1" x14ac:dyDescent="0.2">
      <c r="A71" s="19"/>
      <c r="B71" s="19"/>
      <c r="C71" s="19"/>
      <c r="D71" s="19"/>
      <c r="E71" s="16"/>
      <c r="F71" s="19"/>
      <c r="G71" s="19"/>
      <c r="H71" s="19"/>
      <c r="I71" s="19"/>
      <c r="J71" s="23"/>
      <c r="K71" s="27"/>
      <c r="L71" s="27"/>
      <c r="M71" s="27"/>
      <c r="N71" s="27"/>
      <c r="O71" s="27"/>
      <c r="P71" s="27"/>
      <c r="Q71" s="27"/>
      <c r="R71" s="27"/>
    </row>
    <row r="72" spans="1:18" ht="12" hidden="1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27"/>
      <c r="L72" s="27"/>
      <c r="M72" s="27"/>
      <c r="N72" s="27"/>
      <c r="O72" s="27"/>
      <c r="P72" s="27"/>
      <c r="Q72" s="27"/>
      <c r="R72" s="27"/>
    </row>
    <row r="73" spans="1:18" hidden="1" x14ac:dyDescent="0.2">
      <c r="A73" s="16"/>
      <c r="B73" s="19"/>
      <c r="C73" s="19"/>
      <c r="D73" s="19"/>
      <c r="E73" s="19"/>
      <c r="F73" s="19"/>
      <c r="G73" s="19"/>
      <c r="H73" s="19"/>
      <c r="I73" s="19"/>
      <c r="J73" s="19"/>
      <c r="K73" s="26"/>
      <c r="L73" s="26"/>
      <c r="M73" s="26"/>
      <c r="N73" s="26"/>
      <c r="O73" s="26"/>
      <c r="P73" s="26"/>
      <c r="Q73" s="26"/>
      <c r="R73" s="26"/>
    </row>
    <row r="74" spans="1:18" hidden="1" x14ac:dyDescent="0.2">
      <c r="A74" s="19"/>
      <c r="B74" s="19"/>
      <c r="C74" s="19"/>
      <c r="D74" s="19"/>
      <c r="E74" s="16"/>
      <c r="F74" s="19"/>
      <c r="G74" s="19"/>
      <c r="H74" s="19"/>
      <c r="I74" s="19"/>
      <c r="J74" s="19"/>
      <c r="K74" s="16"/>
      <c r="L74" s="19"/>
      <c r="M74" s="19"/>
      <c r="N74" s="19"/>
      <c r="O74" s="19"/>
      <c r="P74" s="19"/>
      <c r="Q74" s="19"/>
      <c r="R74" s="19"/>
    </row>
    <row r="75" spans="1:18" hidden="1" x14ac:dyDescent="0.2">
      <c r="A75" s="16"/>
      <c r="B75" s="19"/>
      <c r="C75" s="19"/>
      <c r="D75" s="19"/>
      <c r="E75" s="19"/>
      <c r="F75" s="19"/>
      <c r="G75" s="19"/>
      <c r="H75" s="19"/>
      <c r="I75" s="19"/>
      <c r="J75" s="19"/>
      <c r="K75" s="26"/>
      <c r="L75" s="26"/>
      <c r="M75" s="26"/>
      <c r="N75" s="26"/>
      <c r="O75" s="26"/>
      <c r="P75" s="26"/>
      <c r="Q75" s="26"/>
      <c r="R75" s="26"/>
    </row>
    <row r="76" spans="1:18" hidden="1" x14ac:dyDescent="0.2">
      <c r="A76" s="19"/>
      <c r="B76" s="19"/>
      <c r="C76" s="19"/>
      <c r="D76" s="16"/>
      <c r="E76" s="19"/>
      <c r="F76" s="19"/>
      <c r="G76" s="19"/>
      <c r="H76" s="19"/>
      <c r="I76" s="19"/>
      <c r="J76" s="19"/>
      <c r="K76" s="26"/>
      <c r="L76" s="26"/>
      <c r="M76" s="26"/>
      <c r="N76" s="26"/>
      <c r="O76" s="26"/>
      <c r="P76" s="26"/>
      <c r="Q76" s="26"/>
      <c r="R76" s="26"/>
    </row>
    <row r="77" spans="1:18" hidden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26"/>
      <c r="L77" s="26"/>
      <c r="M77" s="26"/>
      <c r="N77" s="26"/>
      <c r="O77" s="26"/>
      <c r="P77" s="26"/>
      <c r="Q77" s="26"/>
      <c r="R77" s="26"/>
    </row>
    <row r="78" spans="1:18" hidden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26"/>
      <c r="L78" s="26"/>
      <c r="M78" s="26"/>
      <c r="N78" s="26"/>
      <c r="O78" s="26"/>
      <c r="P78" s="26"/>
      <c r="Q78" s="26"/>
      <c r="R78" s="26"/>
    </row>
    <row r="79" spans="1:18" hidden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26"/>
      <c r="L79" s="26"/>
      <c r="M79" s="26"/>
      <c r="N79" s="26"/>
      <c r="O79" s="26"/>
      <c r="P79" s="26"/>
      <c r="Q79" s="26"/>
      <c r="R79" s="26"/>
    </row>
    <row r="80" spans="1:18" hidden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26"/>
      <c r="L80" s="26"/>
      <c r="M80" s="26"/>
      <c r="N80" s="26"/>
      <c r="O80" s="26"/>
      <c r="P80" s="26"/>
      <c r="Q80" s="26"/>
      <c r="R80" s="26"/>
    </row>
    <row r="81" spans="1:18" ht="9" hidden="1" customHeight="1" x14ac:dyDescent="0.2">
      <c r="A81" s="19"/>
      <c r="B81" s="16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ht="17.25" hidden="1" customHeight="1" x14ac:dyDescent="0.2">
      <c r="A82" s="16"/>
      <c r="B82" s="23"/>
      <c r="C82" s="23"/>
      <c r="D82" s="23"/>
      <c r="E82" s="23"/>
      <c r="F82" s="23"/>
      <c r="G82" s="23"/>
      <c r="H82" s="23"/>
      <c r="I82" s="23"/>
      <c r="J82" s="23"/>
      <c r="K82" s="16"/>
      <c r="L82" s="16"/>
      <c r="M82" s="16"/>
      <c r="N82" s="16"/>
      <c r="O82" s="16"/>
      <c r="P82" s="16"/>
      <c r="Q82" s="16"/>
      <c r="R82" s="16"/>
    </row>
    <row r="83" spans="1:18" ht="12.75" hidden="1" customHeight="1" x14ac:dyDescent="0.2">
      <c r="A83" s="2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12.75" hidden="1" customHeight="1" x14ac:dyDescent="0.2">
      <c r="A84" s="19"/>
      <c r="B84" s="19"/>
      <c r="C84" s="19"/>
      <c r="D84" s="19"/>
      <c r="E84" s="16"/>
      <c r="F84" s="19"/>
      <c r="G84" s="19"/>
      <c r="H84" s="19"/>
      <c r="I84" s="19"/>
      <c r="J84" s="19"/>
      <c r="K84" s="26"/>
      <c r="L84" s="26"/>
      <c r="M84" s="26"/>
      <c r="N84" s="26"/>
      <c r="O84" s="26"/>
      <c r="P84" s="26"/>
      <c r="Q84" s="26"/>
      <c r="R84" s="26"/>
    </row>
    <row r="85" spans="1:18" hidden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hidden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idden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idden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hidden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hidden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hidden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hidden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hidden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idden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hidden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hidden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hidden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idden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hidden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idden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idden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idden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idden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hidden="1" x14ac:dyDescent="0.2"/>
    <row r="105" spans="1:18" hidden="1" x14ac:dyDescent="0.2"/>
    <row r="106" spans="1:18" hidden="1" x14ac:dyDescent="0.2"/>
    <row r="107" spans="1:18" hidden="1" x14ac:dyDescent="0.2"/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52"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23:M23"/>
    <mergeCell ref="N23:P23"/>
    <mergeCell ref="K26:M26"/>
    <mergeCell ref="N26:P26"/>
    <mergeCell ref="K44:R44"/>
    <mergeCell ref="K40:R40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16:Q16"/>
    <mergeCell ref="A9:Q11"/>
    <mergeCell ref="R16:Y16"/>
    <mergeCell ref="A12:P12"/>
    <mergeCell ref="K13:Q14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32.5703125" customWidth="1"/>
    <col min="15" max="15" width="27.7109375" customWidth="1"/>
    <col min="16" max="16" width="52.42578125" customWidth="1"/>
    <col min="17" max="17" width="28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30" t="s">
        <v>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5"/>
      <c r="Y3" s="5"/>
      <c r="Z3" s="5"/>
      <c r="AA3" s="30" t="s">
        <v>6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P3" s="6" t="s">
        <v>7</v>
      </c>
      <c r="AR3" s="30" t="s">
        <v>1</v>
      </c>
      <c r="AS3" s="30"/>
      <c r="AT3" s="30"/>
      <c r="AU3" s="30"/>
      <c r="AV3" s="30"/>
    </row>
    <row r="4" spans="1:50" ht="15" x14ac:dyDescent="0.25">
      <c r="A4" s="7" t="s">
        <v>9</v>
      </c>
      <c r="B4" s="7" t="s">
        <v>8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/>
      <c r="R4" s="4" t="s">
        <v>32</v>
      </c>
      <c r="S4" s="4" t="s">
        <v>10</v>
      </c>
      <c r="T4" s="4" t="s">
        <v>33</v>
      </c>
      <c r="U4" s="4" t="s">
        <v>53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17</v>
      </c>
      <c r="B5" s="8"/>
      <c r="C5" s="8"/>
      <c r="D5" s="8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56</v>
      </c>
      <c r="B6" t="s">
        <v>55</v>
      </c>
      <c r="C6" s="8" t="s">
        <v>51</v>
      </c>
      <c r="D6" s="8" t="s">
        <v>12</v>
      </c>
      <c r="E6" s="8" t="s">
        <v>0</v>
      </c>
      <c r="F6" s="9">
        <v>76.599999999999994</v>
      </c>
      <c r="G6" s="8" t="s">
        <v>0</v>
      </c>
      <c r="H6" s="8">
        <v>3.22</v>
      </c>
      <c r="I6" s="8" t="s">
        <v>0</v>
      </c>
      <c r="J6" s="8">
        <v>1.4999999999999999E-2</v>
      </c>
      <c r="K6" s="8" t="s">
        <v>0</v>
      </c>
      <c r="L6" s="8">
        <v>0.92</v>
      </c>
      <c r="M6" s="8">
        <v>2.25</v>
      </c>
      <c r="N6" s="8" t="s">
        <v>51</v>
      </c>
      <c r="O6" s="8" t="s">
        <v>51</v>
      </c>
      <c r="P6" s="8" t="s">
        <v>13</v>
      </c>
      <c r="Q6" s="8" t="s">
        <v>51</v>
      </c>
      <c r="R6" s="8" t="s">
        <v>14</v>
      </c>
      <c r="S6" s="8" t="s">
        <v>0</v>
      </c>
      <c r="T6" s="9">
        <v>45</v>
      </c>
      <c r="U6" s="14" t="s">
        <v>54</v>
      </c>
      <c r="V6" s="9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50" ht="15" x14ac:dyDescent="0.25">
      <c r="A7" t="s">
        <v>57</v>
      </c>
      <c r="B7" t="s">
        <v>55</v>
      </c>
      <c r="C7" s="8" t="s">
        <v>51</v>
      </c>
      <c r="D7" s="8" t="s">
        <v>12</v>
      </c>
      <c r="E7" s="8" t="s">
        <v>0</v>
      </c>
      <c r="F7" s="9">
        <v>77</v>
      </c>
      <c r="G7" s="8" t="s">
        <v>0</v>
      </c>
      <c r="H7" s="8">
        <v>3.87</v>
      </c>
      <c r="I7" s="8" t="s">
        <v>0</v>
      </c>
      <c r="J7" s="8">
        <v>1.2E-2</v>
      </c>
      <c r="K7" s="8" t="s">
        <v>0</v>
      </c>
      <c r="L7" s="8">
        <v>0.92</v>
      </c>
      <c r="M7" s="8">
        <v>2.25</v>
      </c>
      <c r="N7" s="8" t="s">
        <v>51</v>
      </c>
      <c r="O7" s="8" t="s">
        <v>51</v>
      </c>
      <c r="P7" s="8" t="s">
        <v>13</v>
      </c>
      <c r="Q7" s="8" t="s">
        <v>51</v>
      </c>
      <c r="R7" s="8" t="s">
        <v>14</v>
      </c>
      <c r="S7" s="8" t="s">
        <v>0</v>
      </c>
      <c r="T7" s="9">
        <v>45</v>
      </c>
      <c r="U7" s="14" t="s">
        <v>54</v>
      </c>
      <c r="V7" s="9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50" ht="15" x14ac:dyDescent="0.25">
      <c r="A8" t="s">
        <v>58</v>
      </c>
      <c r="B8" t="s">
        <v>55</v>
      </c>
      <c r="C8" s="8" t="s">
        <v>51</v>
      </c>
      <c r="D8" s="8" t="s">
        <v>12</v>
      </c>
      <c r="E8" s="8" t="s">
        <v>0</v>
      </c>
      <c r="F8" s="9">
        <v>79.400000000000006</v>
      </c>
      <c r="G8" s="8" t="s">
        <v>0</v>
      </c>
      <c r="H8" s="8">
        <v>3.86</v>
      </c>
      <c r="I8" s="8" t="s">
        <v>0</v>
      </c>
      <c r="J8" s="8">
        <v>1.2999999999999999E-2</v>
      </c>
      <c r="K8" s="8" t="s">
        <v>0</v>
      </c>
      <c r="L8" s="8">
        <v>0.94</v>
      </c>
      <c r="M8" s="8">
        <v>2.4300000000000002</v>
      </c>
      <c r="N8" s="8" t="s">
        <v>51</v>
      </c>
      <c r="O8" s="8" t="s">
        <v>51</v>
      </c>
      <c r="P8" s="8" t="s">
        <v>13</v>
      </c>
      <c r="Q8" s="8" t="s">
        <v>51</v>
      </c>
      <c r="R8" s="8" t="s">
        <v>14</v>
      </c>
      <c r="S8" s="8" t="s">
        <v>0</v>
      </c>
      <c r="T8" s="9">
        <v>45</v>
      </c>
      <c r="U8" s="14" t="s">
        <v>54</v>
      </c>
      <c r="V8" s="9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50" ht="15" x14ac:dyDescent="0.25">
      <c r="A9" t="s">
        <v>59</v>
      </c>
      <c r="B9" t="s">
        <v>55</v>
      </c>
      <c r="C9" s="8" t="s">
        <v>51</v>
      </c>
      <c r="D9" s="8" t="s">
        <v>12</v>
      </c>
      <c r="E9" s="8" t="s">
        <v>0</v>
      </c>
      <c r="F9" s="9">
        <v>80.2</v>
      </c>
      <c r="G9" s="8" t="s">
        <v>0</v>
      </c>
      <c r="H9" s="8">
        <v>3.83</v>
      </c>
      <c r="I9" s="8" t="s">
        <v>0</v>
      </c>
      <c r="J9" s="8">
        <v>1.4999999999999999E-2</v>
      </c>
      <c r="K9" s="8" t="s">
        <v>0</v>
      </c>
      <c r="L9" s="8">
        <v>0.94</v>
      </c>
      <c r="M9" s="8">
        <v>2.4300000000000002</v>
      </c>
      <c r="N9" s="8" t="s">
        <v>51</v>
      </c>
      <c r="O9" s="8" t="s">
        <v>51</v>
      </c>
      <c r="P9" s="8" t="s">
        <v>13</v>
      </c>
      <c r="Q9" s="8" t="s">
        <v>51</v>
      </c>
      <c r="R9" s="8" t="s">
        <v>14</v>
      </c>
      <c r="S9" s="8" t="s">
        <v>0</v>
      </c>
      <c r="T9" s="9">
        <v>45</v>
      </c>
      <c r="U9" s="14" t="s">
        <v>54</v>
      </c>
      <c r="V9" s="9"/>
      <c r="W9" s="8"/>
      <c r="X9" s="8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50" ht="15" x14ac:dyDescent="0.25">
      <c r="A10" t="s">
        <v>60</v>
      </c>
      <c r="B10" t="s">
        <v>55</v>
      </c>
      <c r="C10" s="8" t="s">
        <v>51</v>
      </c>
      <c r="D10" s="8" t="s">
        <v>15</v>
      </c>
      <c r="E10" s="8" t="s">
        <v>0</v>
      </c>
      <c r="F10" s="9">
        <v>66.3</v>
      </c>
      <c r="G10" s="8" t="s">
        <v>0</v>
      </c>
      <c r="H10" s="8">
        <v>0.78</v>
      </c>
      <c r="I10" s="8" t="s">
        <v>0</v>
      </c>
      <c r="J10" s="8">
        <v>1.2E-2</v>
      </c>
      <c r="K10" s="8" t="s">
        <v>0</v>
      </c>
      <c r="L10" s="8">
        <v>1</v>
      </c>
      <c r="M10" s="8">
        <v>0.98</v>
      </c>
      <c r="N10" s="8" t="s">
        <v>51</v>
      </c>
      <c r="O10" s="8" t="s">
        <v>51</v>
      </c>
      <c r="P10" s="8" t="s">
        <v>13</v>
      </c>
      <c r="Q10" s="8" t="s">
        <v>51</v>
      </c>
      <c r="R10" s="8" t="s">
        <v>14</v>
      </c>
      <c r="S10" s="8" t="s">
        <v>0</v>
      </c>
      <c r="T10" s="9">
        <v>45</v>
      </c>
      <c r="U10" s="14" t="s">
        <v>54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50" ht="15" x14ac:dyDescent="0.25">
      <c r="A11" t="s">
        <v>61</v>
      </c>
      <c r="B11" t="s">
        <v>55</v>
      </c>
      <c r="C11" s="8" t="s">
        <v>51</v>
      </c>
      <c r="D11" s="8" t="s">
        <v>16</v>
      </c>
      <c r="E11" s="8" t="s">
        <v>0</v>
      </c>
      <c r="F11" s="9">
        <v>78.7</v>
      </c>
      <c r="G11" s="8" t="s">
        <v>0</v>
      </c>
      <c r="H11" s="8">
        <v>2.99</v>
      </c>
      <c r="I11" s="8" t="s">
        <v>0</v>
      </c>
      <c r="J11" s="8">
        <v>1.4999999999999999E-2</v>
      </c>
      <c r="K11" s="8" t="s">
        <v>0</v>
      </c>
      <c r="L11" s="8">
        <v>1.27</v>
      </c>
      <c r="M11" s="8">
        <v>0.46</v>
      </c>
      <c r="N11" s="8" t="s">
        <v>51</v>
      </c>
      <c r="O11" s="8" t="s">
        <v>51</v>
      </c>
      <c r="P11" s="8" t="s">
        <v>13</v>
      </c>
      <c r="Q11" s="8" t="s">
        <v>51</v>
      </c>
      <c r="R11" s="8" t="s">
        <v>14</v>
      </c>
      <c r="S11" s="8" t="s">
        <v>0</v>
      </c>
      <c r="T11" s="9">
        <v>45</v>
      </c>
      <c r="U11" s="14" t="s">
        <v>54</v>
      </c>
    </row>
    <row r="12" spans="1:50" ht="15" x14ac:dyDescent="0.25">
      <c r="C12" s="8"/>
      <c r="D12" s="8"/>
      <c r="F12" s="12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/>
      <c r="S12" s="8"/>
      <c r="T12" s="8"/>
      <c r="U12" s="8"/>
      <c r="V12" s="8"/>
      <c r="W12" s="8"/>
      <c r="X12" s="7"/>
      <c r="Y12" s="7"/>
      <c r="Z12" s="8"/>
      <c r="AA12" s="8"/>
      <c r="AB12" s="7"/>
      <c r="AC12" s="8"/>
      <c r="AD12" s="8"/>
      <c r="AE12" s="8"/>
      <c r="AF12" s="8"/>
      <c r="AG12" s="8"/>
      <c r="AH12" s="12"/>
      <c r="AI12" s="8"/>
      <c r="AJ12" s="8"/>
      <c r="AK12" s="8"/>
      <c r="AL12" s="8"/>
      <c r="AM12" s="8"/>
      <c r="AN12" s="8"/>
    </row>
    <row r="13" spans="1:50" ht="15" x14ac:dyDescent="0.25">
      <c r="C13" s="8"/>
      <c r="D13" s="8"/>
      <c r="F13" s="12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/>
      <c r="S13" s="8"/>
      <c r="T13" s="8"/>
      <c r="U13" s="8"/>
      <c r="V13" s="8"/>
      <c r="W13" s="8"/>
      <c r="X13" s="7"/>
      <c r="Y13" s="7"/>
      <c r="Z13" s="8"/>
      <c r="AA13" s="8"/>
      <c r="AB13" s="7"/>
      <c r="AC13" s="8"/>
      <c r="AD13" s="8"/>
      <c r="AE13" s="8"/>
      <c r="AF13" s="8"/>
      <c r="AG13" s="8"/>
      <c r="AH13" s="12"/>
      <c r="AI13" s="8"/>
      <c r="AJ13" s="8"/>
      <c r="AK13" s="8"/>
      <c r="AL13" s="8"/>
      <c r="AM13" s="11"/>
      <c r="AN13" s="8"/>
    </row>
    <row r="14" spans="1:50" ht="15" x14ac:dyDescent="0.25">
      <c r="A14" s="8"/>
      <c r="C14" s="8"/>
      <c r="D14" s="8"/>
      <c r="F14" s="12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/>
      <c r="S14" s="8"/>
      <c r="T14" s="8"/>
      <c r="U14" s="8"/>
      <c r="V14" s="8"/>
      <c r="W14" s="8"/>
      <c r="X14" s="7"/>
      <c r="Y14" s="7"/>
      <c r="Z14" s="8"/>
      <c r="AA14" s="8"/>
      <c r="AB14" s="7"/>
      <c r="AC14" s="8"/>
      <c r="AD14" s="8"/>
      <c r="AE14" s="8"/>
      <c r="AF14" s="8"/>
      <c r="AG14" s="8"/>
      <c r="AH14" s="12"/>
      <c r="AI14" s="8"/>
      <c r="AJ14" s="8"/>
      <c r="AK14" s="8"/>
      <c r="AL14" s="8"/>
      <c r="AM14" s="11"/>
      <c r="AN14" s="8"/>
    </row>
    <row r="15" spans="1:50" ht="15" x14ac:dyDescent="0.25">
      <c r="A15" s="8"/>
      <c r="C15" s="8"/>
      <c r="D15" s="8"/>
      <c r="F15" s="12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/>
      <c r="S15" s="8"/>
      <c r="T15" s="8"/>
      <c r="U15" s="8"/>
      <c r="V15" s="8"/>
      <c r="W15" s="8"/>
      <c r="X15" s="7"/>
      <c r="Y15" s="7"/>
      <c r="Z15" s="8"/>
      <c r="AA15" s="8"/>
      <c r="AB15" s="7"/>
      <c r="AC15" s="8"/>
      <c r="AD15" s="8"/>
      <c r="AE15" s="8"/>
      <c r="AF15" s="8"/>
      <c r="AG15" s="8"/>
      <c r="AH15" s="12"/>
      <c r="AI15" s="8"/>
      <c r="AJ15" s="8"/>
      <c r="AK15" s="8"/>
      <c r="AL15" s="8"/>
      <c r="AM15" s="11"/>
      <c r="AN15" s="8"/>
    </row>
    <row r="16" spans="1:50" ht="15" x14ac:dyDescent="0.25">
      <c r="A16" s="8"/>
      <c r="C16" s="8"/>
      <c r="D16" s="8"/>
      <c r="F16" s="12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/>
      <c r="S16" s="8"/>
      <c r="T16" s="8"/>
      <c r="U16" s="8"/>
      <c r="V16" s="8"/>
      <c r="W16" s="8"/>
      <c r="X16" s="7"/>
      <c r="Y16" s="7"/>
      <c r="Z16" s="8"/>
      <c r="AA16" s="8"/>
      <c r="AB16" s="7"/>
      <c r="AC16" s="8"/>
      <c r="AD16" s="8"/>
      <c r="AE16" s="8"/>
      <c r="AF16" s="8"/>
      <c r="AG16" s="8"/>
      <c r="AH16" s="12"/>
      <c r="AI16" s="8"/>
      <c r="AJ16" s="8"/>
      <c r="AK16" s="8"/>
      <c r="AL16" s="8"/>
      <c r="AM16" s="11"/>
      <c r="AN16" s="8"/>
    </row>
    <row r="17" spans="2:40" ht="15" x14ac:dyDescent="0.25">
      <c r="C17" s="8"/>
      <c r="D17" s="8"/>
      <c r="F17" s="12"/>
      <c r="G17" s="8"/>
      <c r="H17" s="8"/>
      <c r="I17" s="8"/>
      <c r="J17" s="8"/>
      <c r="K17" s="9"/>
      <c r="L17" s="8"/>
      <c r="M17" s="8"/>
      <c r="N17" s="8"/>
      <c r="O17" s="10"/>
      <c r="P17" s="8"/>
      <c r="Q17" s="8"/>
      <c r="R17" s="7"/>
      <c r="S17" s="8"/>
      <c r="T17" s="8"/>
      <c r="U17" s="8"/>
      <c r="V17" s="8"/>
      <c r="W17" s="8"/>
      <c r="X17" s="7"/>
      <c r="Y17" s="7"/>
      <c r="Z17" s="8"/>
      <c r="AA17" s="8"/>
      <c r="AB17" s="7"/>
      <c r="AC17" s="8"/>
      <c r="AD17" s="8"/>
      <c r="AE17" s="8"/>
      <c r="AF17" s="8"/>
      <c r="AG17" s="8"/>
      <c r="AH17" s="12"/>
      <c r="AI17" s="8"/>
      <c r="AJ17" s="8"/>
      <c r="AK17" s="8"/>
      <c r="AL17" s="8"/>
      <c r="AM17" s="11"/>
      <c r="AN17" s="8"/>
    </row>
    <row r="18" spans="2:40" ht="15" x14ac:dyDescent="0.25">
      <c r="B18" s="8"/>
      <c r="C18" s="8"/>
      <c r="D18" s="8"/>
      <c r="F18" s="8"/>
      <c r="G18" s="8"/>
      <c r="H18" s="8"/>
      <c r="I18" s="8"/>
      <c r="J18" s="8"/>
      <c r="K18" s="9"/>
      <c r="L18" s="8"/>
      <c r="M18" s="8"/>
      <c r="N18" s="8"/>
      <c r="O18" s="10"/>
      <c r="P18" s="8"/>
      <c r="Q18" s="8"/>
      <c r="R18" s="7"/>
      <c r="S18" s="8"/>
      <c r="T18" s="8"/>
      <c r="U18" s="8"/>
      <c r="V18" s="8"/>
      <c r="W18" s="8"/>
      <c r="X18" s="7"/>
      <c r="Y18" s="7"/>
      <c r="Z18" s="8"/>
      <c r="AA18" s="8"/>
      <c r="AB18" s="7"/>
      <c r="AC18" s="8"/>
      <c r="AD18" s="8"/>
      <c r="AE18" s="8"/>
      <c r="AF18" s="8"/>
      <c r="AG18" s="8"/>
      <c r="AH18" s="12"/>
      <c r="AI18" s="8"/>
      <c r="AJ18" s="8"/>
      <c r="AK18" s="8"/>
      <c r="AL18" s="8"/>
      <c r="AM18" s="11"/>
      <c r="AN18" s="8"/>
    </row>
    <row r="19" spans="2:40" ht="15" x14ac:dyDescent="0.25">
      <c r="B19" s="8"/>
      <c r="C19" s="8"/>
      <c r="D19" s="8"/>
      <c r="F19" s="8"/>
      <c r="G19" s="8"/>
      <c r="H19" s="8"/>
      <c r="I19" s="8"/>
      <c r="J19" s="8"/>
      <c r="K19" s="9"/>
      <c r="L19" s="8"/>
      <c r="M19" s="8"/>
      <c r="N19" s="8"/>
      <c r="O19" s="10"/>
      <c r="P19" s="8"/>
      <c r="Q19" s="8"/>
      <c r="R19" s="7"/>
      <c r="S19" s="8"/>
      <c r="T19" s="9"/>
      <c r="U19" s="8"/>
      <c r="V19" s="8"/>
      <c r="W19" s="8"/>
      <c r="X19" s="7"/>
      <c r="Y19" s="7"/>
      <c r="Z19" s="8"/>
      <c r="AA19" s="8"/>
      <c r="AB19" s="7"/>
      <c r="AC19" s="8"/>
      <c r="AD19" s="8"/>
      <c r="AE19" s="8"/>
      <c r="AF19" s="8"/>
      <c r="AG19" s="8"/>
      <c r="AH19" s="12"/>
      <c r="AI19" s="8"/>
      <c r="AJ19" s="8"/>
      <c r="AK19" s="8"/>
      <c r="AL19" s="8"/>
      <c r="AM19" s="11"/>
      <c r="AN19" s="8"/>
    </row>
    <row r="20" spans="2:40" ht="15" x14ac:dyDescent="0.25">
      <c r="B20" s="8"/>
      <c r="C20" s="8"/>
      <c r="D20" s="8"/>
      <c r="F20" s="8"/>
      <c r="G20" s="8"/>
      <c r="H20" s="8"/>
      <c r="I20" s="8"/>
      <c r="J20" s="8"/>
      <c r="K20" s="9"/>
      <c r="L20" s="8"/>
      <c r="M20" s="8"/>
      <c r="N20" s="8"/>
      <c r="O20" s="10"/>
      <c r="P20" s="8"/>
      <c r="Q20" s="8"/>
      <c r="R20" s="7"/>
      <c r="S20" s="8"/>
      <c r="T20" s="8"/>
      <c r="U20" s="8"/>
      <c r="V20" s="8"/>
      <c r="W20" s="8"/>
      <c r="X20" s="7"/>
      <c r="Y20" s="7"/>
      <c r="Z20" s="8"/>
      <c r="AA20" s="8"/>
      <c r="AB20" s="7"/>
      <c r="AC20" s="8"/>
      <c r="AD20" s="8"/>
      <c r="AE20" s="8"/>
      <c r="AF20" s="8"/>
      <c r="AG20" s="8"/>
      <c r="AH20" s="12"/>
      <c r="AI20" s="8"/>
      <c r="AJ20" s="8"/>
      <c r="AK20" s="8"/>
      <c r="AL20" s="8"/>
      <c r="AM20" s="11"/>
      <c r="AN20" s="8"/>
    </row>
    <row r="21" spans="2:40" ht="15" x14ac:dyDescent="0.25">
      <c r="B21" s="8"/>
      <c r="C21" s="8"/>
      <c r="D21" s="8"/>
      <c r="F21" s="8"/>
      <c r="G21" s="8"/>
      <c r="H21" s="8"/>
      <c r="I21" s="8"/>
      <c r="J21" s="8"/>
      <c r="K21" s="9"/>
      <c r="L21" s="8"/>
      <c r="M21" s="8"/>
      <c r="N21" s="8"/>
      <c r="O21" s="10"/>
      <c r="P21" s="8"/>
      <c r="Q21" s="8"/>
      <c r="R21" s="7"/>
      <c r="S21" s="8"/>
      <c r="T21" s="9"/>
      <c r="U21" s="8"/>
      <c r="V21" s="8"/>
      <c r="W21" s="9"/>
      <c r="X21" s="7"/>
      <c r="Y21" s="7"/>
      <c r="Z21" s="8"/>
      <c r="AA21" s="8"/>
      <c r="AB21" s="7"/>
      <c r="AC21" s="8"/>
      <c r="AD21" s="8"/>
      <c r="AE21" s="8"/>
      <c r="AF21" s="8"/>
      <c r="AG21" s="8"/>
      <c r="AH21" s="12"/>
      <c r="AI21" s="8"/>
      <c r="AJ21" s="8"/>
      <c r="AK21" s="8"/>
      <c r="AL21" s="8"/>
      <c r="AM21" s="11"/>
      <c r="AN21" s="8"/>
    </row>
    <row r="22" spans="2:40" ht="15" x14ac:dyDescent="0.25">
      <c r="B22" s="8"/>
      <c r="C22" s="8"/>
      <c r="D22" s="8"/>
      <c r="F22" s="8"/>
      <c r="G22" s="8"/>
      <c r="H22" s="8"/>
      <c r="I22" s="8"/>
      <c r="J22" s="8"/>
      <c r="K22" s="9"/>
      <c r="L22" s="8"/>
      <c r="M22" s="8"/>
      <c r="N22" s="8"/>
      <c r="O22" s="10"/>
      <c r="P22" s="8"/>
      <c r="Q22" s="8"/>
      <c r="R22" s="7"/>
      <c r="S22" s="8"/>
      <c r="T22" s="8"/>
      <c r="U22" s="8"/>
      <c r="V22" s="8"/>
      <c r="W22" s="8"/>
      <c r="X22" s="7"/>
      <c r="Y22" s="7"/>
      <c r="Z22" s="8"/>
      <c r="AA22" s="8"/>
      <c r="AB22" s="7"/>
      <c r="AC22" s="8"/>
      <c r="AD22" s="8"/>
      <c r="AE22" s="8"/>
      <c r="AF22" s="8"/>
      <c r="AG22" s="8"/>
      <c r="AH22" s="12"/>
      <c r="AI22" s="8"/>
      <c r="AJ22" s="8"/>
      <c r="AK22" s="8"/>
      <c r="AL22" s="8"/>
      <c r="AM22" s="11"/>
      <c r="AN22" s="8"/>
    </row>
    <row r="23" spans="2:40" ht="15" x14ac:dyDescent="0.25">
      <c r="B23" s="8"/>
      <c r="C23" s="8"/>
      <c r="D23" s="8"/>
      <c r="F23" s="8"/>
      <c r="G23" s="8"/>
      <c r="H23" s="8"/>
      <c r="I23" s="8"/>
      <c r="J23" s="8"/>
      <c r="K23" s="9"/>
      <c r="L23" s="8"/>
      <c r="M23" s="8"/>
      <c r="N23" s="8"/>
      <c r="O23" s="10"/>
      <c r="P23" s="8"/>
      <c r="Q23" s="8"/>
      <c r="R23" s="7"/>
      <c r="S23" s="8"/>
      <c r="T23" s="8"/>
      <c r="U23" s="8"/>
      <c r="V23" s="8"/>
      <c r="W23" s="8"/>
      <c r="X23" s="7"/>
      <c r="Y23" s="7"/>
      <c r="Z23" s="8"/>
      <c r="AA23" s="8"/>
      <c r="AB23" s="7"/>
      <c r="AC23" s="8"/>
      <c r="AD23" s="8"/>
      <c r="AE23" s="8"/>
      <c r="AF23" s="8"/>
      <c r="AG23" s="8"/>
      <c r="AH23" s="12"/>
      <c r="AI23" s="8"/>
      <c r="AJ23" s="8"/>
      <c r="AK23" s="8"/>
      <c r="AL23" s="8"/>
      <c r="AM23" s="11"/>
      <c r="AN23" s="8"/>
    </row>
    <row r="24" spans="2:40" ht="15" x14ac:dyDescent="0.25">
      <c r="B24" s="8"/>
      <c r="C24" s="8"/>
      <c r="D24" s="8"/>
      <c r="F24" s="8"/>
      <c r="G24" s="8"/>
      <c r="H24" s="8"/>
      <c r="I24" s="8"/>
      <c r="J24" s="8"/>
      <c r="K24" s="9"/>
      <c r="L24" s="8"/>
      <c r="M24" s="8"/>
      <c r="N24" s="8"/>
      <c r="O24" s="10"/>
      <c r="P24" s="8"/>
      <c r="Q24" s="8"/>
      <c r="R24" s="7"/>
      <c r="S24" s="8"/>
      <c r="T24" s="8"/>
      <c r="U24" s="8"/>
      <c r="V24" s="8"/>
      <c r="W24" s="8"/>
      <c r="X24" s="7"/>
      <c r="Y24" s="7"/>
      <c r="Z24" s="8"/>
      <c r="AA24" s="8"/>
      <c r="AB24" s="7"/>
      <c r="AC24" s="8"/>
      <c r="AD24" s="8"/>
      <c r="AE24" s="8"/>
      <c r="AF24" s="8"/>
      <c r="AG24" s="8"/>
      <c r="AH24" s="12"/>
      <c r="AI24" s="8"/>
      <c r="AJ24" s="8"/>
      <c r="AK24" s="8"/>
      <c r="AL24" s="8"/>
      <c r="AM24" s="8"/>
      <c r="AN24" s="8"/>
    </row>
    <row r="25" spans="2:40" ht="15" x14ac:dyDescent="0.25">
      <c r="B25" s="8"/>
      <c r="C25" s="8"/>
      <c r="D25" s="8"/>
      <c r="F25" s="8"/>
      <c r="G25" s="8"/>
      <c r="H25" s="8"/>
      <c r="I25" s="8"/>
      <c r="J25" s="8"/>
      <c r="K25" s="9"/>
      <c r="L25" s="8"/>
      <c r="M25" s="8"/>
      <c r="N25" s="8"/>
      <c r="O25" s="10"/>
      <c r="P25" s="8"/>
      <c r="Q25" s="8"/>
      <c r="R25" s="7"/>
      <c r="S25" s="8"/>
      <c r="T25" s="8"/>
      <c r="U25" s="8"/>
      <c r="V25" s="8"/>
      <c r="W25" s="8"/>
      <c r="X25" s="7"/>
      <c r="Y25" s="7"/>
      <c r="Z25" s="8"/>
      <c r="AA25" s="8"/>
      <c r="AB25" s="7"/>
      <c r="AC25" s="8"/>
      <c r="AD25" s="8"/>
      <c r="AE25" s="8"/>
      <c r="AF25" s="8"/>
      <c r="AG25" s="8"/>
      <c r="AH25" s="12"/>
      <c r="AI25" s="8"/>
      <c r="AJ25" s="8"/>
      <c r="AK25" s="8"/>
      <c r="AL25" s="8"/>
      <c r="AM25" s="11"/>
      <c r="AN25" s="8"/>
    </row>
    <row r="26" spans="2:40" ht="15" x14ac:dyDescent="0.25">
      <c r="B26" s="8"/>
      <c r="C26" s="8"/>
      <c r="D26" s="8"/>
      <c r="F26" s="8"/>
      <c r="G26" s="8"/>
      <c r="H26" s="8"/>
      <c r="I26" s="8"/>
      <c r="J26" s="8"/>
      <c r="K26" s="9"/>
      <c r="L26" s="8"/>
      <c r="M26" s="8"/>
      <c r="N26" s="8"/>
      <c r="O26" s="10"/>
      <c r="P26" s="8"/>
      <c r="Q26" s="8"/>
      <c r="R26" s="7"/>
      <c r="S26" s="8"/>
      <c r="T26" s="9"/>
      <c r="U26" s="9"/>
      <c r="V26" s="9"/>
      <c r="W26" s="9"/>
      <c r="X26" s="7"/>
      <c r="Y26" s="7"/>
      <c r="Z26" s="9"/>
      <c r="AA26" s="9"/>
      <c r="AB26" s="7"/>
      <c r="AC26" s="9"/>
      <c r="AD26" s="9"/>
      <c r="AE26" s="9"/>
      <c r="AF26" s="9"/>
      <c r="AG26" s="8"/>
      <c r="AH26" s="13"/>
      <c r="AI26" s="9"/>
      <c r="AJ26" s="9"/>
      <c r="AK26" s="9"/>
      <c r="AL26" s="9"/>
      <c r="AM26" s="9"/>
      <c r="AN26" s="9"/>
    </row>
    <row r="27" spans="2:40" ht="15" x14ac:dyDescent="0.25">
      <c r="B27" s="8"/>
      <c r="C27" s="8"/>
      <c r="D27" s="8"/>
      <c r="F27" s="8"/>
      <c r="G27" s="8"/>
      <c r="H27" s="8"/>
      <c r="I27" s="8"/>
      <c r="J27" s="8"/>
      <c r="K27" s="9"/>
      <c r="L27" s="8"/>
      <c r="M27" s="8"/>
      <c r="N27" s="8"/>
      <c r="O27" s="10"/>
      <c r="P27" s="8"/>
      <c r="Q27" s="8"/>
      <c r="R27" s="7"/>
      <c r="S27" s="8"/>
      <c r="T27" s="9"/>
      <c r="U27" s="9"/>
      <c r="V27" s="9"/>
      <c r="W27" s="9"/>
      <c r="X27" s="7"/>
      <c r="Y27" s="7"/>
      <c r="Z27" s="9"/>
      <c r="AA27" s="9"/>
      <c r="AB27" s="7"/>
      <c r="AC27" s="9"/>
      <c r="AD27" s="9"/>
      <c r="AE27" s="9"/>
      <c r="AF27" s="9"/>
      <c r="AG27" s="8"/>
      <c r="AH27" s="13"/>
      <c r="AI27" s="9"/>
      <c r="AJ27" s="9"/>
      <c r="AK27" s="9"/>
      <c r="AL27" s="9"/>
      <c r="AM27" s="9"/>
      <c r="AN27" s="9"/>
    </row>
    <row r="28" spans="2:40" ht="15" x14ac:dyDescent="0.25">
      <c r="B28" s="8"/>
      <c r="C28" s="8"/>
      <c r="D28" s="8"/>
      <c r="F28" s="8"/>
      <c r="G28" s="8"/>
      <c r="H28" s="8"/>
      <c r="I28" s="8"/>
      <c r="J28" s="8"/>
      <c r="K28" s="9"/>
      <c r="L28" s="8"/>
      <c r="M28" s="8"/>
      <c r="N28" s="8"/>
      <c r="O28" s="10"/>
      <c r="P28" s="8"/>
      <c r="Q28" s="8"/>
      <c r="R28" s="7"/>
      <c r="S28" s="8"/>
      <c r="T28" s="9"/>
      <c r="U28" s="9"/>
      <c r="V28" s="9"/>
      <c r="W28" s="9"/>
      <c r="X28" s="7"/>
      <c r="Y28" s="7"/>
      <c r="Z28" s="9"/>
      <c r="AA28" s="9"/>
      <c r="AB28" s="7"/>
      <c r="AC28" s="9"/>
      <c r="AD28" s="9"/>
      <c r="AE28" s="9"/>
      <c r="AF28" s="9"/>
      <c r="AG28" s="8"/>
      <c r="AH28" s="13"/>
      <c r="AI28" s="9"/>
      <c r="AJ28" s="9"/>
      <c r="AK28" s="9"/>
      <c r="AL28" s="9"/>
      <c r="AM28" s="9"/>
      <c r="AN28" s="9"/>
    </row>
    <row r="29" spans="2:40" ht="15" x14ac:dyDescent="0.25">
      <c r="B29" s="8"/>
      <c r="C29" s="8"/>
      <c r="D29" s="8"/>
      <c r="F29" s="8"/>
      <c r="G29" s="8"/>
      <c r="H29" s="8"/>
      <c r="I29" s="8"/>
      <c r="J29" s="8"/>
      <c r="K29" s="9"/>
      <c r="L29" s="8"/>
      <c r="M29" s="8"/>
      <c r="N29" s="8"/>
      <c r="O29" s="10"/>
      <c r="P29" s="8"/>
      <c r="Q29" s="8"/>
      <c r="R29" s="7"/>
      <c r="S29" s="8"/>
      <c r="T29" s="8"/>
      <c r="U29" s="8"/>
      <c r="V29" s="8"/>
      <c r="W29" s="8"/>
      <c r="X29" s="7"/>
      <c r="Y29" s="7"/>
      <c r="Z29" s="8"/>
      <c r="AA29" s="8"/>
      <c r="AB29" s="7"/>
      <c r="AC29" s="8"/>
      <c r="AD29" s="8"/>
      <c r="AE29" s="8"/>
      <c r="AF29" s="8"/>
      <c r="AG29" s="8"/>
      <c r="AH29" s="12"/>
      <c r="AI29" s="8"/>
      <c r="AJ29" s="8"/>
      <c r="AK29" s="8"/>
      <c r="AL29" s="8"/>
      <c r="AM29" s="8"/>
      <c r="AN29" s="8"/>
    </row>
    <row r="30" spans="2:40" ht="15" x14ac:dyDescent="0.25">
      <c r="B30" s="8"/>
      <c r="C30" s="8"/>
      <c r="D30" s="8"/>
      <c r="F30" s="8"/>
      <c r="G30" s="8"/>
      <c r="H30" s="8"/>
      <c r="I30" s="8"/>
      <c r="J30" s="8"/>
      <c r="K30" s="9"/>
      <c r="L30" s="8"/>
      <c r="M30" s="8"/>
      <c r="N30" s="8"/>
      <c r="O30" s="10"/>
      <c r="P30" s="8"/>
      <c r="Q30" s="8"/>
      <c r="R30" s="7"/>
      <c r="S30" s="8"/>
      <c r="T30" s="9"/>
      <c r="U30" s="8"/>
      <c r="V30" s="8"/>
      <c r="W30" s="9"/>
      <c r="X30" s="7"/>
      <c r="Y30" s="7"/>
      <c r="Z30" s="8"/>
      <c r="AA30" s="8"/>
      <c r="AB30" s="7"/>
      <c r="AC30" s="8"/>
      <c r="AD30" s="8"/>
      <c r="AE30" s="8"/>
      <c r="AF30" s="8"/>
      <c r="AG30" s="8"/>
      <c r="AH30" s="12"/>
      <c r="AI30" s="8"/>
      <c r="AJ30" s="8"/>
      <c r="AK30" s="8"/>
      <c r="AL30" s="8"/>
      <c r="AM30" s="8"/>
      <c r="AN30" s="8"/>
    </row>
    <row r="31" spans="2:40" ht="15" x14ac:dyDescent="0.25">
      <c r="B31" s="8"/>
      <c r="C31" s="8"/>
      <c r="D31" s="8"/>
      <c r="F31" s="8"/>
      <c r="G31" s="8"/>
      <c r="H31" s="8"/>
      <c r="I31" s="8"/>
      <c r="J31" s="8"/>
      <c r="K31" s="9"/>
      <c r="L31" s="8"/>
      <c r="M31" s="8"/>
      <c r="N31" s="8"/>
      <c r="O31" s="10"/>
      <c r="P31" s="8"/>
      <c r="Q31" s="8"/>
      <c r="R31" s="7"/>
      <c r="S31" s="8"/>
      <c r="T31" s="8"/>
      <c r="U31" s="8"/>
      <c r="V31" s="8"/>
      <c r="W31" s="8"/>
      <c r="X31" s="7"/>
      <c r="Y31" s="7"/>
      <c r="Z31" s="8"/>
      <c r="AA31" s="8"/>
      <c r="AB31" s="7"/>
      <c r="AC31" s="8"/>
      <c r="AD31" s="8"/>
      <c r="AE31" s="8"/>
      <c r="AF31" s="8"/>
      <c r="AG31" s="8"/>
      <c r="AH31" s="12"/>
      <c r="AI31" s="8"/>
      <c r="AJ31" s="8"/>
      <c r="AK31" s="8"/>
      <c r="AL31" s="8"/>
      <c r="AM31" s="11"/>
      <c r="AN31" s="8"/>
    </row>
    <row r="32" spans="2:40" ht="15" x14ac:dyDescent="0.25">
      <c r="B32" s="8"/>
      <c r="C32" s="8"/>
      <c r="D32" s="8"/>
      <c r="F32" s="8"/>
      <c r="G32" s="8"/>
      <c r="H32" s="8"/>
      <c r="I32" s="8"/>
      <c r="J32" s="8"/>
      <c r="K32" s="9"/>
      <c r="L32" s="8"/>
      <c r="M32" s="8"/>
      <c r="N32" s="8"/>
      <c r="O32" s="10"/>
      <c r="P32" s="8"/>
      <c r="Q32" s="8"/>
      <c r="R32" s="7"/>
      <c r="S32" s="8"/>
      <c r="T32" s="8"/>
      <c r="U32" s="8"/>
      <c r="V32" s="8"/>
      <c r="W32" s="8"/>
      <c r="X32" s="7"/>
      <c r="Y32" s="7"/>
      <c r="Z32" s="8"/>
      <c r="AA32" s="8"/>
      <c r="AB32" s="7"/>
      <c r="AC32" s="8"/>
      <c r="AD32" s="8"/>
      <c r="AE32" s="8"/>
      <c r="AF32" s="8"/>
      <c r="AG32" s="8"/>
      <c r="AH32" s="12"/>
      <c r="AI32" s="8"/>
      <c r="AJ32" s="8"/>
      <c r="AK32" s="8"/>
      <c r="AL32" s="8"/>
      <c r="AM32" s="11"/>
      <c r="AN32" s="8"/>
    </row>
    <row r="33" spans="2:40" ht="15" x14ac:dyDescent="0.25">
      <c r="B33" s="8"/>
      <c r="C33" s="8"/>
      <c r="D33" s="8"/>
      <c r="F33" s="8"/>
      <c r="G33" s="8"/>
      <c r="H33" s="8"/>
      <c r="I33" s="8"/>
      <c r="J33" s="8"/>
      <c r="K33" s="9"/>
      <c r="L33" s="8"/>
      <c r="M33" s="8"/>
      <c r="N33" s="8"/>
      <c r="O33" s="10"/>
      <c r="P33" s="8"/>
      <c r="Q33" s="8"/>
      <c r="R33" s="7"/>
      <c r="S33" s="8"/>
      <c r="T33" s="9"/>
      <c r="U33" s="8"/>
      <c r="V33" s="8"/>
      <c r="W33" s="8"/>
      <c r="X33" s="7"/>
      <c r="Y33" s="7"/>
      <c r="Z33" s="8"/>
      <c r="AA33" s="8"/>
      <c r="AB33" s="7"/>
      <c r="AC33" s="8"/>
      <c r="AD33" s="8"/>
      <c r="AE33" s="8"/>
      <c r="AF33" s="8"/>
      <c r="AG33" s="8"/>
      <c r="AH33" s="12"/>
      <c r="AI33" s="8"/>
      <c r="AJ33" s="8"/>
      <c r="AK33" s="8"/>
      <c r="AL33" s="8"/>
      <c r="AM33" s="11"/>
      <c r="AN33" s="8"/>
    </row>
    <row r="34" spans="2:40" ht="15" x14ac:dyDescent="0.25">
      <c r="B34" s="8"/>
      <c r="C34" s="8"/>
      <c r="D34" s="8"/>
      <c r="F34" s="8"/>
      <c r="G34" s="8"/>
      <c r="H34" s="8"/>
      <c r="I34" s="8"/>
      <c r="J34" s="8"/>
      <c r="K34" s="9"/>
      <c r="L34" s="8"/>
      <c r="M34" s="8"/>
      <c r="N34" s="8"/>
      <c r="O34" s="10"/>
      <c r="P34" s="8"/>
      <c r="Q34" s="8"/>
      <c r="R34" s="7"/>
      <c r="S34" s="8"/>
      <c r="T34" s="9"/>
      <c r="U34" s="8"/>
      <c r="V34" s="8"/>
      <c r="W34" s="8"/>
      <c r="X34" s="7"/>
      <c r="Y34" s="7"/>
      <c r="Z34" s="8"/>
      <c r="AA34" s="8"/>
      <c r="AB34" s="7"/>
      <c r="AC34" s="8"/>
      <c r="AD34" s="8"/>
      <c r="AE34" s="8"/>
      <c r="AF34" s="8"/>
      <c r="AG34" s="8"/>
      <c r="AH34" s="12"/>
      <c r="AI34" s="8"/>
      <c r="AJ34" s="8"/>
      <c r="AK34" s="8"/>
      <c r="AL34" s="8"/>
      <c r="AM34" s="8"/>
      <c r="AN34" s="8"/>
    </row>
    <row r="35" spans="2:40" ht="15" x14ac:dyDescent="0.25">
      <c r="B35" s="8"/>
      <c r="C35" s="8"/>
      <c r="D35" s="8"/>
      <c r="F35" s="8"/>
      <c r="G35" s="8"/>
      <c r="H35" s="8"/>
      <c r="I35" s="8"/>
      <c r="J35" s="8"/>
      <c r="K35" s="9"/>
      <c r="L35" s="8"/>
      <c r="M35" s="8"/>
      <c r="N35" s="8"/>
      <c r="O35" s="10"/>
      <c r="P35" s="8"/>
      <c r="Q35" s="8"/>
      <c r="R35" s="7"/>
      <c r="S35" s="8"/>
      <c r="T35" s="8"/>
      <c r="U35" s="8"/>
      <c r="V35" s="8"/>
      <c r="W35" s="8"/>
      <c r="X35" s="7"/>
      <c r="Y35" s="7"/>
      <c r="Z35" s="8"/>
      <c r="AA35" s="8"/>
      <c r="AB35" s="7"/>
      <c r="AC35" s="8"/>
      <c r="AD35" s="8"/>
      <c r="AE35" s="8"/>
      <c r="AF35" s="8"/>
      <c r="AG35" s="8"/>
      <c r="AH35" s="12"/>
      <c r="AI35" s="8"/>
      <c r="AJ35" s="8"/>
      <c r="AK35" s="8"/>
      <c r="AL35" s="8"/>
      <c r="AM35" s="11"/>
      <c r="AN35" s="8"/>
    </row>
    <row r="36" spans="2:40" ht="15" x14ac:dyDescent="0.25">
      <c r="B36" s="8"/>
      <c r="C36" s="8"/>
      <c r="D36" s="8"/>
      <c r="F36" s="8"/>
      <c r="G36" s="8"/>
      <c r="H36" s="8"/>
      <c r="I36" s="8"/>
      <c r="J36" s="8"/>
      <c r="K36" s="9"/>
      <c r="L36" s="8"/>
      <c r="M36" s="8"/>
      <c r="N36" s="8"/>
      <c r="O36" s="10"/>
      <c r="P36" s="8"/>
      <c r="Q36" s="8"/>
      <c r="R36" s="7"/>
      <c r="S36" s="8"/>
      <c r="T36" s="9"/>
      <c r="U36" s="8"/>
      <c r="V36" s="8"/>
      <c r="W36" s="8"/>
      <c r="X36" s="7"/>
      <c r="Y36" s="7"/>
      <c r="Z36" s="8"/>
      <c r="AA36" s="8"/>
      <c r="AB36" s="7"/>
      <c r="AC36" s="8"/>
      <c r="AD36" s="8"/>
      <c r="AE36" s="8"/>
      <c r="AF36" s="8"/>
      <c r="AG36" s="8"/>
      <c r="AH36" s="12"/>
      <c r="AI36" s="8"/>
      <c r="AJ36" s="8"/>
      <c r="AK36" s="8"/>
      <c r="AL36" s="8"/>
      <c r="AM36" s="8"/>
      <c r="AN36" s="8"/>
    </row>
    <row r="37" spans="2:40" ht="15" x14ac:dyDescent="0.25">
      <c r="B37" s="8"/>
      <c r="C37" s="8"/>
      <c r="D37" s="8"/>
      <c r="F37" s="8"/>
      <c r="G37" s="8"/>
      <c r="H37" s="8"/>
      <c r="I37" s="8"/>
      <c r="J37" s="8"/>
      <c r="K37" s="9"/>
      <c r="L37" s="8"/>
      <c r="M37" s="8"/>
      <c r="N37" s="8"/>
      <c r="O37" s="10"/>
      <c r="P37" s="8"/>
      <c r="Q37" s="8"/>
      <c r="R37" s="7"/>
      <c r="S37" s="8"/>
      <c r="T37" s="9"/>
      <c r="U37" s="8"/>
      <c r="V37" s="8"/>
      <c r="W37" s="8"/>
      <c r="X37" s="7"/>
      <c r="Y37" s="7"/>
      <c r="Z37" s="8"/>
      <c r="AA37" s="8"/>
      <c r="AB37" s="7"/>
      <c r="AC37" s="8"/>
      <c r="AD37" s="8"/>
      <c r="AE37" s="8"/>
      <c r="AF37" s="8"/>
      <c r="AG37" s="8"/>
      <c r="AH37" s="12"/>
      <c r="AI37" s="8"/>
      <c r="AJ37" s="8"/>
      <c r="AK37" s="8"/>
      <c r="AL37" s="8"/>
      <c r="AM37" s="8"/>
      <c r="AN37" s="8"/>
    </row>
    <row r="38" spans="2:40" ht="15" x14ac:dyDescent="0.25">
      <c r="B38" s="8"/>
      <c r="C38" s="8"/>
      <c r="D38" s="8"/>
      <c r="F38" s="8"/>
      <c r="G38" s="8"/>
      <c r="H38" s="8"/>
      <c r="I38" s="8"/>
      <c r="J38" s="8"/>
      <c r="K38" s="9"/>
      <c r="L38" s="8"/>
      <c r="M38" s="8"/>
      <c r="N38" s="8"/>
      <c r="O38" s="10"/>
      <c r="P38" s="8"/>
      <c r="Q38" s="8"/>
      <c r="R38" s="7"/>
      <c r="S38" s="8"/>
      <c r="T38" s="8"/>
      <c r="U38" s="8"/>
      <c r="V38" s="8"/>
      <c r="W38" s="8"/>
      <c r="X38" s="7"/>
      <c r="Y38" s="7"/>
      <c r="Z38" s="8"/>
      <c r="AA38" s="8"/>
      <c r="AB38" s="7"/>
      <c r="AC38" s="8"/>
      <c r="AD38" s="8"/>
      <c r="AE38" s="8"/>
      <c r="AF38" s="8"/>
      <c r="AG38" s="8"/>
      <c r="AH38" s="12"/>
      <c r="AI38" s="8"/>
      <c r="AJ38" s="8"/>
      <c r="AK38" s="8"/>
      <c r="AL38" s="8"/>
      <c r="AM38" s="11"/>
      <c r="AN38" s="8"/>
    </row>
    <row r="39" spans="2:40" ht="15" x14ac:dyDescent="0.25">
      <c r="B39" s="8"/>
      <c r="C39" s="8"/>
      <c r="D39" s="8"/>
      <c r="F39" s="8"/>
      <c r="G39" s="8"/>
      <c r="H39" s="8"/>
      <c r="I39" s="8"/>
      <c r="J39" s="8"/>
      <c r="K39" s="9"/>
      <c r="L39" s="8"/>
      <c r="M39" s="8"/>
      <c r="N39" s="8"/>
      <c r="O39" s="10"/>
      <c r="P39" s="8"/>
      <c r="Q39" s="8"/>
      <c r="R39" s="7"/>
      <c r="S39" s="8"/>
      <c r="T39" s="9"/>
      <c r="U39" s="8"/>
      <c r="V39" s="8"/>
      <c r="W39" s="9"/>
      <c r="X39" s="7"/>
      <c r="Y39" s="7"/>
      <c r="Z39" s="8"/>
      <c r="AA39" s="8"/>
      <c r="AB39" s="7"/>
      <c r="AC39" s="8"/>
      <c r="AD39" s="8"/>
      <c r="AE39" s="8"/>
      <c r="AF39" s="8"/>
      <c r="AG39" s="8"/>
      <c r="AH39" s="12"/>
      <c r="AI39" s="8"/>
      <c r="AJ39" s="8"/>
      <c r="AK39" s="8"/>
      <c r="AL39" s="8"/>
      <c r="AM39" s="8"/>
      <c r="AN39" s="8"/>
    </row>
    <row r="40" spans="2:40" ht="15" x14ac:dyDescent="0.25">
      <c r="B40" s="8"/>
      <c r="C40" s="8"/>
      <c r="D40" s="8"/>
      <c r="F40" s="8"/>
      <c r="G40" s="8"/>
      <c r="H40" s="8"/>
      <c r="I40" s="8"/>
      <c r="J40" s="8"/>
      <c r="K40" s="9"/>
      <c r="L40" s="8"/>
      <c r="M40" s="8"/>
      <c r="N40" s="8"/>
      <c r="O40" s="10"/>
      <c r="P40" s="8"/>
      <c r="Q40" s="8"/>
      <c r="R40" s="7"/>
      <c r="S40" s="8"/>
      <c r="T40" s="9"/>
      <c r="U40" s="8"/>
      <c r="V40" s="8"/>
      <c r="W40" s="9"/>
      <c r="X40" s="7"/>
      <c r="Y40" s="7"/>
      <c r="Z40" s="8"/>
      <c r="AA40" s="8"/>
      <c r="AB40" s="7"/>
      <c r="AC40" s="8"/>
      <c r="AD40" s="8"/>
      <c r="AE40" s="8"/>
      <c r="AF40" s="8"/>
      <c r="AG40" s="8"/>
      <c r="AH40" s="12"/>
      <c r="AI40" s="8"/>
      <c r="AJ40" s="8"/>
      <c r="AK40" s="8"/>
      <c r="AL40" s="8"/>
      <c r="AM40" s="8"/>
      <c r="AN40" s="8"/>
    </row>
    <row r="41" spans="2:40" ht="15" x14ac:dyDescent="0.25">
      <c r="B41" s="8"/>
      <c r="C41" s="8"/>
      <c r="D41" s="8"/>
      <c r="F41" s="8"/>
      <c r="G41" s="8"/>
      <c r="H41" s="8"/>
      <c r="I41" s="8"/>
      <c r="J41" s="8"/>
      <c r="K41" s="9"/>
      <c r="L41" s="8"/>
      <c r="M41" s="8"/>
      <c r="N41" s="8"/>
      <c r="O41" s="10"/>
      <c r="P41" s="8"/>
      <c r="Q41" s="8"/>
      <c r="R41" s="7"/>
      <c r="S41" s="8"/>
      <c r="T41" s="8"/>
      <c r="U41" s="8"/>
      <c r="V41" s="8"/>
      <c r="W41" s="8"/>
      <c r="X41" s="7"/>
      <c r="Y41" s="7"/>
      <c r="Z41" s="8"/>
      <c r="AA41" s="8"/>
      <c r="AB41" s="7"/>
      <c r="AC41" s="8"/>
      <c r="AD41" s="8"/>
      <c r="AE41" s="8"/>
      <c r="AF41" s="8"/>
      <c r="AG41" s="8"/>
      <c r="AH41" s="12"/>
      <c r="AI41" s="8"/>
      <c r="AJ41" s="8"/>
      <c r="AK41" s="8"/>
      <c r="AL41" s="8"/>
      <c r="AM41" s="8"/>
      <c r="AN41" s="8"/>
    </row>
    <row r="42" spans="2:40" ht="15" x14ac:dyDescent="0.25">
      <c r="B42" s="8"/>
      <c r="C42" s="8"/>
      <c r="D42" s="8"/>
      <c r="F42" s="8"/>
      <c r="G42" s="8"/>
      <c r="H42" s="8"/>
      <c r="I42" s="8"/>
      <c r="J42" s="8"/>
      <c r="K42" s="9"/>
      <c r="L42" s="8"/>
      <c r="M42" s="8"/>
      <c r="N42" s="8"/>
      <c r="O42" s="10"/>
      <c r="P42" s="8"/>
      <c r="Q42" s="8"/>
      <c r="R42" s="7"/>
      <c r="S42" s="8"/>
      <c r="T42" s="9"/>
      <c r="U42" s="8"/>
      <c r="V42" s="8"/>
      <c r="W42" s="9"/>
      <c r="X42" s="7"/>
      <c r="Y42" s="7"/>
      <c r="Z42" s="8"/>
      <c r="AA42" s="8"/>
      <c r="AB42" s="7"/>
      <c r="AC42" s="8"/>
      <c r="AD42" s="8"/>
      <c r="AE42" s="8"/>
      <c r="AF42" s="8"/>
      <c r="AG42" s="8"/>
      <c r="AH42" s="12"/>
      <c r="AI42" s="8"/>
      <c r="AJ42" s="8"/>
      <c r="AK42" s="8"/>
      <c r="AL42" s="8"/>
      <c r="AM42" s="11"/>
      <c r="AN42" s="8"/>
    </row>
    <row r="43" spans="2:40" ht="15" x14ac:dyDescent="0.25">
      <c r="B43" s="8"/>
      <c r="C43" s="8"/>
      <c r="D43" s="8"/>
      <c r="F43" s="8"/>
      <c r="G43" s="8"/>
      <c r="H43" s="8"/>
      <c r="I43" s="8"/>
      <c r="J43" s="8"/>
      <c r="K43" s="9"/>
      <c r="L43" s="8"/>
      <c r="M43" s="8"/>
      <c r="N43" s="8"/>
      <c r="O43" s="10"/>
      <c r="P43" s="8"/>
      <c r="Q43" s="8"/>
      <c r="R43" s="7"/>
      <c r="S43" s="8"/>
      <c r="T43" s="9"/>
      <c r="U43" s="8"/>
      <c r="V43" s="8"/>
      <c r="W43" s="9"/>
      <c r="X43" s="7"/>
      <c r="Y43" s="7"/>
      <c r="Z43" s="8"/>
      <c r="AA43" s="8"/>
      <c r="AB43" s="7"/>
      <c r="AC43" s="8"/>
      <c r="AD43" s="8"/>
      <c r="AE43" s="8"/>
      <c r="AF43" s="8"/>
      <c r="AG43" s="8"/>
      <c r="AH43" s="12"/>
      <c r="AI43" s="8"/>
      <c r="AJ43" s="8"/>
      <c r="AK43" s="8"/>
      <c r="AL43" s="8"/>
      <c r="AM43" s="11"/>
      <c r="AN43" s="8"/>
    </row>
    <row r="44" spans="2:40" ht="15" x14ac:dyDescent="0.25">
      <c r="B44" s="8"/>
      <c r="C44" s="8"/>
      <c r="D44" s="8"/>
      <c r="F44" s="8"/>
      <c r="G44" s="8"/>
      <c r="H44" s="8"/>
      <c r="I44" s="8"/>
      <c r="J44" s="8"/>
      <c r="K44" s="9"/>
      <c r="L44" s="8"/>
      <c r="M44" s="8"/>
      <c r="N44" s="8"/>
      <c r="O44" s="10"/>
      <c r="P44" s="8"/>
      <c r="Q44" s="8"/>
      <c r="R44" s="7"/>
      <c r="S44" s="8"/>
      <c r="T44" s="8"/>
      <c r="U44" s="8"/>
      <c r="V44" s="8"/>
      <c r="W44" s="8"/>
      <c r="X44" s="7"/>
      <c r="Y44" s="7"/>
      <c r="Z44" s="8"/>
      <c r="AA44" s="8"/>
      <c r="AB44" s="7"/>
      <c r="AC44" s="8"/>
      <c r="AD44" s="8"/>
      <c r="AE44" s="8"/>
      <c r="AF44" s="8"/>
      <c r="AG44" s="8"/>
      <c r="AH44" s="12"/>
      <c r="AI44" s="8"/>
      <c r="AJ44" s="8"/>
      <c r="AK44" s="8"/>
      <c r="AL44" s="8"/>
      <c r="AM44" s="11"/>
      <c r="AN44" s="8"/>
    </row>
    <row r="45" spans="2:40" ht="15" x14ac:dyDescent="0.25">
      <c r="B45" s="8"/>
      <c r="C45" s="8"/>
      <c r="D45" s="8"/>
      <c r="F45" s="8"/>
      <c r="G45" s="8"/>
      <c r="H45" s="8"/>
      <c r="I45" s="8"/>
      <c r="J45" s="8"/>
      <c r="K45" s="9"/>
      <c r="L45" s="8"/>
      <c r="M45" s="8"/>
      <c r="N45" s="8"/>
      <c r="O45" s="10"/>
      <c r="P45" s="8"/>
      <c r="Q45" s="8"/>
      <c r="R45" s="7"/>
      <c r="S45" s="8"/>
      <c r="T45" s="9"/>
      <c r="U45" s="8"/>
      <c r="V45" s="8"/>
      <c r="W45" s="9"/>
      <c r="X45" s="7"/>
      <c r="Y45" s="7"/>
      <c r="Z45" s="8"/>
      <c r="AA45" s="8"/>
      <c r="AB45" s="7"/>
      <c r="AC45" s="8"/>
      <c r="AD45" s="8"/>
      <c r="AE45" s="8"/>
      <c r="AF45" s="8"/>
      <c r="AG45" s="8"/>
      <c r="AH45" s="12"/>
      <c r="AI45" s="8"/>
      <c r="AJ45" s="8"/>
      <c r="AK45" s="8"/>
      <c r="AL45" s="8"/>
      <c r="AM45" s="11"/>
      <c r="AN45" s="8"/>
    </row>
    <row r="46" spans="2:40" ht="15" x14ac:dyDescent="0.25">
      <c r="B46" s="8"/>
      <c r="C46" s="8"/>
      <c r="D46" s="8"/>
      <c r="F46" s="8"/>
      <c r="G46" s="8"/>
      <c r="H46" s="8"/>
      <c r="I46" s="8"/>
      <c r="J46" s="8"/>
      <c r="K46" s="9"/>
      <c r="L46" s="8"/>
      <c r="M46" s="8"/>
      <c r="N46" s="8"/>
      <c r="O46" s="10"/>
      <c r="P46" s="8"/>
      <c r="Q46" s="8"/>
      <c r="R46" s="7"/>
      <c r="S46" s="8"/>
      <c r="T46" s="9"/>
      <c r="U46" s="8"/>
      <c r="V46" s="8"/>
      <c r="W46" s="9"/>
      <c r="X46" s="7"/>
      <c r="Y46" s="7"/>
      <c r="Z46" s="8"/>
      <c r="AA46" s="8"/>
      <c r="AB46" s="7"/>
      <c r="AC46" s="8"/>
      <c r="AD46" s="8"/>
      <c r="AE46" s="8"/>
      <c r="AF46" s="8"/>
      <c r="AG46" s="8"/>
      <c r="AH46" s="12"/>
      <c r="AI46" s="8"/>
      <c r="AJ46" s="8"/>
      <c r="AK46" s="8"/>
      <c r="AL46" s="8"/>
      <c r="AM46" s="11"/>
      <c r="AN46" s="8"/>
    </row>
    <row r="47" spans="2:40" ht="15" x14ac:dyDescent="0.25">
      <c r="F47" s="8"/>
      <c r="G47" s="8"/>
      <c r="H47" s="8"/>
      <c r="I47" s="8"/>
      <c r="J47" s="8"/>
      <c r="K47" s="9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2019-04-03T13:02:47Z</cp:lastPrinted>
  <dcterms:created xsi:type="dcterms:W3CDTF">2018-04-13T09:50:30Z</dcterms:created>
  <dcterms:modified xsi:type="dcterms:W3CDTF">2021-06-10T09:13:27Z</dcterms:modified>
</cp:coreProperties>
</file>